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ctiv\OneDrive\Desktop\v21 Python. Test04\"/>
    </mc:Choice>
  </mc:AlternateContent>
  <xr:revisionPtr revIDLastSave="0" documentId="13_ncr:1_{86D2B403-A9D6-421F-AAD6-AFB6B517B3CC}" xr6:coauthVersionLast="47" xr6:coauthVersionMax="47" xr10:uidLastSave="{00000000-0000-0000-0000-000000000000}"/>
  <bookViews>
    <workbookView xWindow="11424" yWindow="0" windowWidth="11712" windowHeight="12336" tabRatio="692" xr2:uid="{42E9E762-40CF-4503-9F82-1031B82734BC}"/>
  </bookViews>
  <sheets>
    <sheet name="ModTreatment" sheetId="27" r:id="rId1"/>
    <sheet name="ModSample" sheetId="24" r:id="rId2"/>
    <sheet name="ModSTable" sheetId="25" r:id="rId3"/>
    <sheet name="ModRig" sheetId="23" r:id="rId4"/>
    <sheet name="ModPlant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4" hidden="1">ModPlant!$B$2:$O$506</definedName>
    <definedName name="_xlnm._FilterDatabase" localSheetId="3" hidden="1">ModRig!$A$2:$V$830</definedName>
    <definedName name="_xlnm._FilterDatabase" localSheetId="1" hidden="1">ModSample!$B$2:$Y$92</definedName>
    <definedName name="_xlnm._FilterDatabase" localSheetId="0">ModTreatment!$B$2:$I$8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" i="27" l="1"/>
  <c r="H1" i="27"/>
  <c r="G1" i="27"/>
  <c r="O830" i="23" l="1"/>
  <c r="O829" i="23"/>
  <c r="O828" i="23"/>
  <c r="O827" i="23"/>
  <c r="O826" i="23"/>
  <c r="O825" i="23"/>
  <c r="O824" i="23"/>
  <c r="O823" i="23"/>
  <c r="O822" i="23"/>
  <c r="O821" i="23"/>
  <c r="O820" i="23"/>
  <c r="O819" i="23"/>
  <c r="O818" i="23"/>
  <c r="O817" i="23"/>
  <c r="O816" i="23"/>
  <c r="O815" i="23"/>
  <c r="O814" i="23"/>
  <c r="O813" i="23"/>
  <c r="O812" i="23"/>
  <c r="O811" i="23"/>
  <c r="O810" i="23"/>
  <c r="O809" i="23"/>
  <c r="O808" i="23"/>
  <c r="O807" i="23"/>
  <c r="O806" i="23"/>
  <c r="O805" i="23"/>
  <c r="O804" i="23"/>
  <c r="O803" i="23"/>
  <c r="O802" i="23"/>
  <c r="O801" i="23"/>
  <c r="O800" i="23"/>
  <c r="O799" i="23"/>
  <c r="O798" i="23"/>
  <c r="O797" i="23"/>
  <c r="O796" i="23"/>
  <c r="O795" i="23"/>
  <c r="O794" i="23"/>
  <c r="O793" i="23"/>
  <c r="O792" i="23"/>
  <c r="O791" i="23"/>
  <c r="O790" i="23"/>
  <c r="O789" i="23"/>
  <c r="O788" i="23"/>
  <c r="O787" i="23"/>
  <c r="O786" i="23"/>
  <c r="O785" i="23"/>
  <c r="O784" i="23"/>
  <c r="O783" i="23"/>
  <c r="O782" i="23"/>
  <c r="O781" i="23"/>
  <c r="O780" i="23"/>
  <c r="O779" i="23"/>
  <c r="O778" i="23"/>
  <c r="O777" i="23"/>
  <c r="O776" i="23"/>
  <c r="O775" i="23"/>
  <c r="O774" i="23"/>
  <c r="O773" i="23"/>
  <c r="O772" i="23"/>
  <c r="O771" i="23"/>
  <c r="O770" i="23"/>
  <c r="O769" i="23"/>
  <c r="O768" i="23"/>
  <c r="O767" i="23"/>
  <c r="O766" i="23"/>
  <c r="O765" i="23"/>
  <c r="O764" i="23"/>
  <c r="O763" i="23"/>
  <c r="O762" i="23"/>
  <c r="O761" i="23"/>
  <c r="O760" i="23"/>
  <c r="O759" i="23"/>
  <c r="O758" i="23"/>
  <c r="O757" i="23"/>
  <c r="O756" i="23"/>
  <c r="O755" i="23"/>
  <c r="O754" i="23"/>
  <c r="O753" i="23"/>
  <c r="O752" i="23"/>
  <c r="O751" i="23"/>
  <c r="O750" i="23"/>
  <c r="O749" i="23"/>
  <c r="O748" i="23"/>
  <c r="O747" i="23"/>
  <c r="O746" i="23"/>
  <c r="O745" i="23"/>
  <c r="O744" i="23"/>
  <c r="O743" i="23"/>
  <c r="O742" i="23"/>
  <c r="O741" i="23"/>
  <c r="O740" i="23"/>
  <c r="O739" i="23"/>
  <c r="O738" i="23"/>
  <c r="O737" i="23"/>
  <c r="O736" i="23"/>
  <c r="O735" i="23"/>
  <c r="O734" i="23"/>
  <c r="O733" i="23"/>
  <c r="O732" i="23"/>
  <c r="O731" i="23"/>
  <c r="O730" i="23"/>
  <c r="O729" i="23"/>
  <c r="O728" i="23"/>
  <c r="O727" i="23"/>
  <c r="O726" i="23"/>
  <c r="O725" i="23"/>
  <c r="O724" i="23"/>
  <c r="O723" i="23"/>
  <c r="O722" i="23"/>
  <c r="O721" i="23"/>
  <c r="O720" i="23"/>
  <c r="O719" i="23"/>
  <c r="O718" i="23"/>
  <c r="O717" i="23"/>
  <c r="O716" i="23"/>
  <c r="O715" i="23"/>
  <c r="O714" i="23"/>
  <c r="O713" i="23"/>
  <c r="O712" i="23"/>
  <c r="O711" i="23"/>
  <c r="O710" i="23"/>
  <c r="O709" i="23"/>
  <c r="O708" i="23"/>
  <c r="O707" i="23"/>
  <c r="O706" i="23"/>
  <c r="O705" i="23"/>
  <c r="O704" i="23"/>
  <c r="O703" i="23"/>
  <c r="O702" i="23"/>
  <c r="O701" i="23"/>
  <c r="O700" i="23"/>
  <c r="O699" i="23"/>
  <c r="O698" i="23"/>
  <c r="O697" i="23"/>
  <c r="O696" i="23"/>
  <c r="O695" i="23"/>
  <c r="O694" i="23"/>
  <c r="O693" i="23"/>
  <c r="O692" i="23"/>
  <c r="O691" i="23"/>
  <c r="O690" i="23"/>
  <c r="O689" i="23"/>
  <c r="O688" i="23"/>
  <c r="O687" i="23"/>
  <c r="O686" i="23"/>
  <c r="O685" i="23"/>
  <c r="O684" i="23"/>
  <c r="O683" i="23"/>
  <c r="O682" i="23"/>
  <c r="O681" i="23"/>
  <c r="O680" i="23"/>
  <c r="O679" i="23"/>
  <c r="O678" i="23"/>
  <c r="O677" i="23"/>
  <c r="O676" i="23"/>
  <c r="O675" i="23"/>
  <c r="O674" i="23"/>
  <c r="O673" i="23"/>
  <c r="O672" i="23"/>
  <c r="O671" i="23"/>
  <c r="O670" i="23"/>
  <c r="O669" i="23"/>
  <c r="O668" i="23"/>
  <c r="O667" i="23"/>
  <c r="O666" i="23"/>
  <c r="O665" i="23"/>
  <c r="O664" i="23"/>
  <c r="O663" i="23"/>
  <c r="O662" i="23"/>
  <c r="O661" i="23"/>
  <c r="O660" i="23"/>
  <c r="O659" i="23"/>
  <c r="O658" i="23"/>
  <c r="O657" i="23"/>
  <c r="O656" i="23"/>
  <c r="O655" i="23"/>
  <c r="O654" i="23"/>
  <c r="O653" i="23"/>
  <c r="O652" i="23"/>
  <c r="O651" i="23"/>
  <c r="O650" i="23"/>
  <c r="O649" i="23"/>
  <c r="O648" i="23"/>
  <c r="O647" i="23"/>
  <c r="O646" i="23"/>
  <c r="O645" i="23"/>
  <c r="O644" i="23"/>
  <c r="O643" i="23"/>
  <c r="O642" i="23"/>
  <c r="O641" i="23"/>
  <c r="O640" i="23"/>
  <c r="O639" i="23"/>
  <c r="O638" i="23"/>
  <c r="O637" i="23"/>
  <c r="O636" i="23"/>
  <c r="O635" i="23"/>
  <c r="O634" i="23"/>
  <c r="O633" i="23"/>
  <c r="O632" i="23"/>
  <c r="O631" i="23"/>
  <c r="O630" i="23"/>
  <c r="O629" i="23"/>
  <c r="O628" i="23"/>
  <c r="O627" i="23"/>
  <c r="O626" i="23"/>
  <c r="O625" i="23"/>
  <c r="O624" i="23"/>
  <c r="O623" i="23"/>
  <c r="O622" i="23"/>
  <c r="O621" i="23"/>
  <c r="O620" i="23"/>
  <c r="O619" i="23"/>
  <c r="O618" i="23"/>
  <c r="O617" i="23"/>
  <c r="O616" i="23"/>
  <c r="O615" i="23"/>
  <c r="O614" i="23"/>
  <c r="O613" i="23"/>
  <c r="O612" i="23"/>
  <c r="O611" i="23"/>
  <c r="O610" i="23"/>
  <c r="O609" i="23"/>
  <c r="O608" i="23"/>
  <c r="O607" i="23"/>
  <c r="O606" i="23"/>
  <c r="O605" i="23"/>
  <c r="O604" i="23"/>
  <c r="O603" i="23"/>
  <c r="O602" i="23"/>
  <c r="O601" i="23"/>
  <c r="O600" i="23"/>
  <c r="O599" i="23"/>
  <c r="O598" i="23"/>
  <c r="O597" i="23"/>
  <c r="O596" i="23"/>
  <c r="O595" i="23"/>
  <c r="O594" i="23"/>
  <c r="O593" i="23"/>
  <c r="O592" i="23"/>
  <c r="O591" i="23"/>
  <c r="O590" i="23"/>
  <c r="O589" i="23"/>
  <c r="O588" i="23"/>
  <c r="O587" i="23"/>
  <c r="O586" i="23"/>
  <c r="O585" i="23"/>
  <c r="O584" i="23"/>
  <c r="O583" i="23"/>
  <c r="O582" i="23"/>
  <c r="O581" i="23"/>
  <c r="O580" i="23"/>
  <c r="O579" i="23"/>
  <c r="O578" i="23"/>
  <c r="O577" i="23"/>
  <c r="O576" i="23"/>
  <c r="O575" i="23"/>
  <c r="O574" i="23"/>
  <c r="O573" i="23"/>
  <c r="O572" i="23"/>
  <c r="O571" i="23"/>
  <c r="O570" i="23"/>
  <c r="O569" i="23"/>
  <c r="O568" i="23"/>
  <c r="O567" i="23"/>
  <c r="O566" i="23"/>
  <c r="O565" i="23"/>
  <c r="O564" i="23"/>
  <c r="O563" i="23"/>
  <c r="O562" i="23"/>
  <c r="O561" i="23"/>
  <c r="O560" i="23"/>
  <c r="O559" i="23"/>
  <c r="O558" i="23"/>
  <c r="O557" i="23"/>
  <c r="O556" i="23"/>
  <c r="O555" i="23"/>
  <c r="O554" i="23"/>
  <c r="O553" i="23"/>
  <c r="O552" i="23"/>
  <c r="O551" i="23"/>
  <c r="O550" i="23"/>
  <c r="O549" i="23"/>
  <c r="O548" i="23"/>
  <c r="O547" i="23"/>
  <c r="O546" i="23"/>
  <c r="O545" i="23"/>
  <c r="O544" i="23"/>
  <c r="O543" i="23"/>
  <c r="O542" i="23"/>
  <c r="O541" i="23"/>
  <c r="O540" i="23"/>
  <c r="O539" i="23"/>
  <c r="O538" i="23"/>
  <c r="O537" i="23"/>
  <c r="O536" i="23"/>
  <c r="O535" i="23"/>
  <c r="O534" i="23"/>
  <c r="O533" i="23"/>
  <c r="O532" i="23"/>
  <c r="O531" i="23"/>
  <c r="O530" i="23"/>
  <c r="O529" i="23"/>
  <c r="O528" i="23"/>
  <c r="O527" i="23"/>
  <c r="O526" i="23"/>
  <c r="O525" i="23"/>
  <c r="O524" i="23"/>
  <c r="O523" i="23"/>
  <c r="O522" i="23"/>
  <c r="O521" i="23"/>
  <c r="O520" i="23"/>
  <c r="O519" i="23"/>
  <c r="O518" i="23"/>
  <c r="O517" i="23"/>
  <c r="O516" i="23"/>
  <c r="O515" i="23"/>
  <c r="O514" i="23"/>
  <c r="O513" i="23"/>
  <c r="O512" i="23"/>
  <c r="O511" i="23"/>
  <c r="O510" i="23"/>
  <c r="O509" i="23"/>
  <c r="O508" i="23"/>
  <c r="O507" i="23"/>
  <c r="O506" i="23"/>
  <c r="O505" i="23"/>
  <c r="O504" i="23"/>
  <c r="O503" i="23"/>
  <c r="O502" i="23"/>
  <c r="O501" i="23"/>
  <c r="O500" i="23"/>
  <c r="O499" i="23"/>
  <c r="O498" i="23"/>
  <c r="O497" i="23"/>
  <c r="O496" i="23"/>
  <c r="O495" i="23"/>
  <c r="O494" i="23"/>
  <c r="O493" i="23"/>
  <c r="O492" i="23"/>
  <c r="O491" i="23"/>
  <c r="O490" i="23"/>
  <c r="O489" i="23"/>
  <c r="O488" i="23"/>
  <c r="O487" i="23"/>
  <c r="O486" i="23"/>
  <c r="O485" i="23"/>
  <c r="O484" i="23"/>
  <c r="O483" i="23"/>
  <c r="O482" i="23"/>
  <c r="O481" i="23"/>
  <c r="O480" i="23"/>
  <c r="O479" i="23"/>
  <c r="O478" i="23"/>
  <c r="O477" i="23"/>
  <c r="O476" i="23"/>
  <c r="O475" i="23"/>
  <c r="O474" i="23"/>
  <c r="O473" i="23"/>
  <c r="O472" i="23"/>
  <c r="O471" i="23"/>
  <c r="O470" i="23"/>
  <c r="O469" i="23"/>
  <c r="O468" i="23"/>
  <c r="O467" i="23"/>
  <c r="O466" i="23"/>
  <c r="O465" i="23"/>
  <c r="O464" i="23"/>
  <c r="O463" i="23"/>
  <c r="O462" i="23"/>
  <c r="O461" i="23"/>
  <c r="O460" i="23"/>
  <c r="O459" i="23"/>
  <c r="O458" i="23"/>
  <c r="O457" i="23"/>
  <c r="O456" i="23"/>
  <c r="O455" i="23"/>
  <c r="O454" i="23"/>
  <c r="O453" i="23"/>
  <c r="O452" i="23"/>
  <c r="O451" i="23"/>
  <c r="O450" i="23"/>
  <c r="O449" i="23"/>
  <c r="O448" i="23"/>
  <c r="O447" i="23"/>
  <c r="O446" i="23"/>
  <c r="O445" i="23"/>
  <c r="O444" i="23"/>
  <c r="O443" i="23"/>
  <c r="O442" i="23"/>
  <c r="O441" i="23"/>
  <c r="O440" i="23"/>
  <c r="O439" i="23"/>
  <c r="O438" i="23"/>
  <c r="O437" i="23"/>
  <c r="O436" i="23"/>
  <c r="O435" i="23"/>
  <c r="O434" i="23"/>
  <c r="O433" i="23"/>
  <c r="O432" i="23"/>
  <c r="O431" i="23"/>
  <c r="O430" i="23"/>
  <c r="O429" i="23"/>
  <c r="O428" i="23"/>
  <c r="O427" i="23"/>
  <c r="O426" i="23"/>
  <c r="O425" i="23"/>
  <c r="O424" i="23"/>
  <c r="O423" i="23"/>
  <c r="O422" i="23"/>
  <c r="O421" i="23"/>
  <c r="O420" i="23"/>
  <c r="O419" i="23"/>
  <c r="O418" i="23"/>
  <c r="O417" i="23"/>
  <c r="O416" i="23"/>
  <c r="O415" i="23"/>
  <c r="O414" i="23"/>
  <c r="O413" i="23"/>
  <c r="O412" i="23"/>
  <c r="O411" i="23"/>
  <c r="O410" i="23"/>
  <c r="O409" i="23"/>
  <c r="O408" i="23"/>
  <c r="O407" i="23"/>
  <c r="O406" i="23"/>
  <c r="O405" i="23"/>
  <c r="O404" i="23"/>
  <c r="O403" i="23"/>
  <c r="O402" i="23"/>
  <c r="O401" i="23"/>
  <c r="O400" i="23"/>
  <c r="O399" i="23"/>
  <c r="O398" i="23"/>
  <c r="O397" i="23"/>
  <c r="O396" i="23"/>
  <c r="O395" i="23"/>
  <c r="O394" i="23"/>
  <c r="O393" i="23"/>
  <c r="O392" i="23"/>
  <c r="O391" i="23"/>
  <c r="O390" i="23"/>
  <c r="O389" i="23"/>
  <c r="O388" i="23"/>
  <c r="O387" i="23"/>
  <c r="O386" i="23"/>
  <c r="O385" i="23"/>
  <c r="O384" i="23"/>
  <c r="O383" i="23"/>
  <c r="O382" i="23"/>
  <c r="O381" i="23"/>
  <c r="O380" i="23"/>
  <c r="O379" i="23"/>
  <c r="O378" i="23"/>
  <c r="O377" i="23"/>
  <c r="O376" i="23"/>
  <c r="O375" i="23"/>
  <c r="O374" i="23"/>
  <c r="O373" i="23"/>
  <c r="O372" i="23"/>
  <c r="O371" i="23"/>
  <c r="O370" i="23"/>
  <c r="O369" i="23"/>
  <c r="O368" i="23"/>
  <c r="O367" i="23"/>
  <c r="O366" i="23"/>
  <c r="O365" i="23"/>
  <c r="O364" i="23"/>
  <c r="O363" i="23"/>
  <c r="O362" i="23"/>
  <c r="O361" i="23"/>
  <c r="O360" i="23"/>
  <c r="O359" i="23"/>
  <c r="O358" i="23"/>
  <c r="O357" i="23"/>
  <c r="O356" i="23"/>
  <c r="O355" i="23"/>
  <c r="O354" i="23"/>
  <c r="O353" i="23"/>
  <c r="O352" i="23"/>
  <c r="O351" i="23"/>
  <c r="O350" i="23"/>
  <c r="O349" i="23"/>
  <c r="O348" i="23"/>
  <c r="O347" i="23"/>
  <c r="O346" i="23"/>
  <c r="O345" i="23"/>
  <c r="O344" i="23"/>
  <c r="O343" i="23"/>
  <c r="O342" i="23"/>
  <c r="O341" i="23"/>
  <c r="O340" i="23"/>
  <c r="O339" i="23"/>
  <c r="O338" i="23"/>
  <c r="O337" i="23"/>
  <c r="O336" i="23"/>
  <c r="O335" i="23"/>
  <c r="O334" i="23"/>
  <c r="O333" i="23"/>
  <c r="O332" i="23"/>
  <c r="O331" i="23"/>
  <c r="O330" i="23"/>
  <c r="O329" i="23"/>
  <c r="O328" i="23"/>
  <c r="O327" i="23"/>
  <c r="O326" i="23"/>
  <c r="O325" i="23"/>
  <c r="O324" i="23"/>
  <c r="O323" i="23"/>
  <c r="O322" i="23"/>
  <c r="O321" i="23"/>
  <c r="O320" i="23"/>
  <c r="O319" i="23"/>
  <c r="O318" i="23"/>
  <c r="O317" i="23"/>
  <c r="O316" i="23"/>
  <c r="O315" i="23"/>
  <c r="O314" i="23"/>
  <c r="O313" i="23"/>
  <c r="O312" i="23"/>
  <c r="O311" i="23"/>
  <c r="O310" i="23"/>
  <c r="O309" i="23"/>
  <c r="O308" i="23"/>
  <c r="O307" i="23"/>
  <c r="O306" i="23"/>
  <c r="O305" i="23"/>
  <c r="O304" i="23"/>
  <c r="O303" i="23"/>
  <c r="O302" i="23"/>
  <c r="O301" i="23"/>
  <c r="O300" i="23"/>
  <c r="O299" i="23"/>
  <c r="O298" i="23"/>
  <c r="O297" i="23"/>
  <c r="O296" i="23"/>
  <c r="O295" i="23"/>
  <c r="O294" i="23"/>
  <c r="O293" i="23"/>
  <c r="O292" i="23"/>
  <c r="O291" i="23"/>
  <c r="O290" i="23"/>
  <c r="O289" i="23"/>
  <c r="O288" i="23"/>
  <c r="O287" i="23"/>
  <c r="O286" i="23"/>
  <c r="O285" i="23"/>
  <c r="O284" i="23"/>
  <c r="O283" i="23"/>
  <c r="O282" i="23"/>
  <c r="O281" i="23"/>
  <c r="O280" i="23"/>
  <c r="O279" i="23"/>
  <c r="O278" i="23"/>
  <c r="O277" i="23"/>
  <c r="O276" i="23"/>
  <c r="O275" i="23"/>
  <c r="O274" i="23"/>
  <c r="O273" i="23"/>
  <c r="O272" i="23"/>
  <c r="O271" i="23"/>
  <c r="O270" i="23"/>
  <c r="O269" i="23"/>
  <c r="O268" i="23"/>
  <c r="O267" i="23"/>
  <c r="O266" i="23"/>
  <c r="O265" i="23"/>
  <c r="O264" i="23"/>
  <c r="O263" i="23"/>
  <c r="O262" i="23"/>
  <c r="O261" i="23"/>
  <c r="O260" i="23"/>
  <c r="O259" i="23"/>
  <c r="O258" i="23"/>
  <c r="O257" i="23"/>
  <c r="O256" i="23"/>
  <c r="O255" i="23"/>
  <c r="O254" i="23"/>
  <c r="O253" i="23"/>
  <c r="O252" i="23"/>
  <c r="O251" i="23"/>
  <c r="O250" i="23"/>
  <c r="O249" i="23"/>
  <c r="O248" i="23"/>
  <c r="O247" i="23"/>
  <c r="O246" i="23"/>
  <c r="O245" i="23"/>
  <c r="O244" i="23"/>
  <c r="O243" i="23"/>
  <c r="O242" i="23"/>
  <c r="O241" i="23"/>
  <c r="O240" i="23"/>
  <c r="O239" i="23"/>
  <c r="O238" i="23"/>
  <c r="O237" i="23"/>
  <c r="O236" i="23"/>
  <c r="O235" i="23"/>
  <c r="O234" i="23"/>
  <c r="O233" i="23"/>
  <c r="O232" i="23"/>
  <c r="O231" i="23"/>
  <c r="O230" i="23"/>
  <c r="O229" i="23"/>
  <c r="O228" i="23"/>
  <c r="O227" i="23"/>
  <c r="O226" i="23"/>
  <c r="O225" i="23"/>
  <c r="O224" i="23"/>
  <c r="O223" i="23"/>
  <c r="O222" i="23"/>
  <c r="O221" i="23"/>
  <c r="O220" i="23"/>
  <c r="O219" i="23"/>
  <c r="O218" i="23"/>
  <c r="O217" i="23"/>
  <c r="O216" i="23"/>
  <c r="O215" i="23"/>
  <c r="O214" i="23"/>
  <c r="O213" i="23"/>
  <c r="O212" i="23"/>
  <c r="O211" i="23"/>
  <c r="O210" i="23"/>
  <c r="O209" i="23"/>
  <c r="O208" i="23"/>
  <c r="O207" i="23"/>
  <c r="O206" i="23"/>
  <c r="O205" i="23"/>
  <c r="O204" i="23"/>
  <c r="O203" i="23"/>
  <c r="O202" i="23"/>
  <c r="O201" i="23"/>
  <c r="O200" i="23"/>
  <c r="O199" i="23"/>
  <c r="O198" i="23"/>
  <c r="O197" i="23"/>
  <c r="O196" i="23"/>
  <c r="O195" i="23"/>
  <c r="O194" i="23"/>
  <c r="O193" i="23"/>
  <c r="O192" i="23"/>
  <c r="O191" i="23"/>
  <c r="O190" i="23"/>
  <c r="O189" i="23"/>
  <c r="O188" i="23"/>
  <c r="O187" i="23"/>
  <c r="O186" i="23"/>
  <c r="O185" i="23"/>
  <c r="O184" i="23"/>
  <c r="O183" i="23"/>
  <c r="O182" i="23"/>
  <c r="O181" i="23"/>
  <c r="O180" i="23"/>
  <c r="O179" i="23"/>
  <c r="O178" i="23"/>
  <c r="O177" i="23"/>
  <c r="O176" i="23"/>
  <c r="O175" i="23"/>
  <c r="O174" i="23"/>
  <c r="O173" i="23"/>
  <c r="O172" i="23"/>
  <c r="O171" i="23"/>
  <c r="O170" i="23"/>
  <c r="O169" i="23"/>
  <c r="O168" i="23"/>
  <c r="O167" i="23"/>
  <c r="O166" i="23"/>
  <c r="O165" i="23"/>
  <c r="O164" i="23"/>
  <c r="O163" i="23"/>
  <c r="O162" i="23"/>
  <c r="O161" i="23"/>
  <c r="O160" i="23"/>
  <c r="O159" i="23"/>
  <c r="O158" i="23"/>
  <c r="O157" i="23"/>
  <c r="O156" i="23"/>
  <c r="O155" i="23"/>
  <c r="O154" i="23"/>
  <c r="O153" i="23"/>
  <c r="O152" i="23"/>
  <c r="O151" i="23"/>
  <c r="O150" i="23"/>
  <c r="O149" i="23"/>
  <c r="O148" i="23"/>
  <c r="O147" i="23"/>
  <c r="O146" i="23"/>
  <c r="O145" i="23"/>
  <c r="O144" i="23"/>
  <c r="O143" i="23"/>
  <c r="O142" i="23"/>
  <c r="O141" i="23"/>
  <c r="O140" i="23"/>
  <c r="O139" i="23"/>
  <c r="O138" i="23"/>
  <c r="O137" i="23"/>
  <c r="O136" i="23"/>
  <c r="O135" i="23"/>
  <c r="O134" i="23"/>
  <c r="O133" i="23"/>
  <c r="O132" i="23"/>
  <c r="O131" i="23"/>
  <c r="O130" i="23"/>
  <c r="O129" i="23"/>
  <c r="O128" i="23"/>
  <c r="O127" i="23"/>
  <c r="O126" i="23"/>
  <c r="O125" i="23"/>
  <c r="O124" i="23"/>
  <c r="O123" i="23"/>
  <c r="O122" i="23"/>
  <c r="O121" i="23"/>
  <c r="O120" i="23"/>
  <c r="O119" i="23"/>
  <c r="O118" i="23"/>
  <c r="O117" i="23"/>
  <c r="O116" i="23"/>
  <c r="O115" i="23"/>
  <c r="O114" i="23"/>
  <c r="O113" i="23"/>
  <c r="O112" i="23"/>
  <c r="O111" i="23"/>
  <c r="O110" i="23"/>
  <c r="O109" i="23"/>
  <c r="O108" i="23"/>
  <c r="O107" i="23"/>
  <c r="O106" i="23"/>
  <c r="O105" i="23"/>
  <c r="O104" i="23"/>
  <c r="O103" i="23"/>
  <c r="O102" i="23"/>
  <c r="O101" i="23"/>
  <c r="O100" i="23"/>
  <c r="O99" i="23"/>
  <c r="O98" i="23"/>
  <c r="O97" i="23"/>
  <c r="O96" i="23"/>
  <c r="O95" i="23"/>
  <c r="O94" i="23"/>
  <c r="O93" i="23"/>
  <c r="O92" i="23"/>
  <c r="O91" i="23"/>
  <c r="O90" i="23"/>
  <c r="O89" i="23"/>
  <c r="O88" i="23"/>
  <c r="O87" i="23"/>
  <c r="O86" i="23"/>
  <c r="O85" i="23"/>
  <c r="O84" i="23"/>
  <c r="O83" i="23"/>
  <c r="O82" i="23"/>
  <c r="O81" i="23"/>
  <c r="O80" i="23"/>
  <c r="O79" i="23"/>
  <c r="O78" i="23"/>
  <c r="O77" i="23"/>
  <c r="O76" i="23"/>
  <c r="O75" i="23"/>
  <c r="O74" i="23"/>
  <c r="O73" i="23"/>
  <c r="O72" i="23"/>
  <c r="O71" i="23"/>
  <c r="O70" i="23"/>
  <c r="O69" i="23"/>
  <c r="O68" i="23"/>
  <c r="O67" i="23"/>
  <c r="O66" i="23"/>
  <c r="O65" i="23"/>
  <c r="O64" i="23"/>
  <c r="O63" i="23"/>
  <c r="O62" i="23"/>
  <c r="O61" i="23"/>
  <c r="O60" i="23"/>
  <c r="O59" i="23"/>
  <c r="O58" i="23"/>
  <c r="O57" i="23"/>
  <c r="O56" i="23"/>
  <c r="O55" i="23"/>
  <c r="O54" i="23"/>
  <c r="O53" i="23"/>
  <c r="O52" i="23"/>
  <c r="O51" i="23"/>
  <c r="O50" i="23"/>
  <c r="O49" i="23"/>
  <c r="O48" i="23"/>
  <c r="O47" i="23"/>
  <c r="O46" i="23"/>
  <c r="O45" i="23"/>
  <c r="O44" i="23"/>
  <c r="O43" i="23"/>
  <c r="O42" i="23"/>
  <c r="O41" i="23"/>
  <c r="O40" i="23"/>
  <c r="O39" i="23"/>
  <c r="O38" i="23"/>
  <c r="O37" i="23"/>
  <c r="O36" i="23"/>
  <c r="O35" i="23"/>
  <c r="O34" i="23"/>
  <c r="O33" i="23"/>
  <c r="O32" i="23"/>
  <c r="O31" i="23"/>
  <c r="O30" i="23"/>
  <c r="O29" i="23"/>
  <c r="O28" i="23"/>
  <c r="O27" i="23"/>
  <c r="O26" i="23"/>
  <c r="O25" i="23"/>
  <c r="O24" i="23"/>
  <c r="O23" i="23"/>
  <c r="O22" i="23"/>
  <c r="O21" i="23"/>
  <c r="O20" i="23"/>
  <c r="O19" i="23"/>
  <c r="O18" i="23"/>
  <c r="O17" i="23"/>
  <c r="O16" i="23"/>
  <c r="O15" i="23"/>
  <c r="O14" i="23"/>
  <c r="O13" i="23"/>
  <c r="O12" i="23"/>
  <c r="O11" i="23"/>
  <c r="O10" i="23"/>
  <c r="O9" i="23"/>
  <c r="O8" i="23"/>
  <c r="O7" i="23"/>
  <c r="O6" i="23"/>
  <c r="O5" i="23"/>
  <c r="O4" i="23"/>
  <c r="O3" i="23"/>
  <c r="N506" i="5" l="1"/>
  <c r="N505" i="5"/>
  <c r="N504" i="5"/>
  <c r="N503" i="5"/>
  <c r="N502" i="5"/>
  <c r="N501" i="5"/>
  <c r="N500" i="5"/>
  <c r="N499" i="5"/>
  <c r="N498" i="5"/>
  <c r="N497" i="5"/>
  <c r="N496" i="5"/>
  <c r="N495" i="5"/>
  <c r="N494" i="5"/>
  <c r="N493" i="5"/>
  <c r="N492" i="5"/>
  <c r="N491" i="5"/>
  <c r="N490" i="5"/>
  <c r="N489" i="5"/>
  <c r="N488" i="5"/>
  <c r="N487" i="5"/>
  <c r="N486" i="5"/>
  <c r="N485" i="5"/>
  <c r="N484" i="5"/>
  <c r="N483" i="5"/>
  <c r="N482" i="5"/>
  <c r="N481" i="5"/>
  <c r="N480" i="5"/>
  <c r="N479" i="5"/>
  <c r="N478" i="5"/>
  <c r="N477" i="5"/>
  <c r="N476" i="5"/>
  <c r="N475" i="5"/>
  <c r="N474" i="5"/>
  <c r="N473" i="5"/>
  <c r="N472" i="5"/>
  <c r="N471" i="5"/>
  <c r="N470" i="5"/>
  <c r="N469" i="5"/>
  <c r="N468" i="5"/>
  <c r="N467" i="5"/>
  <c r="N466" i="5"/>
  <c r="N465" i="5"/>
  <c r="N464" i="5"/>
  <c r="N463" i="5"/>
  <c r="N462" i="5"/>
  <c r="N461" i="5"/>
  <c r="N460" i="5"/>
  <c r="N459" i="5"/>
  <c r="N458" i="5"/>
  <c r="N457" i="5"/>
  <c r="N456" i="5"/>
  <c r="N455" i="5"/>
  <c r="N454" i="5"/>
  <c r="N453" i="5"/>
  <c r="N452" i="5"/>
  <c r="N451" i="5"/>
  <c r="N450" i="5"/>
  <c r="N449" i="5"/>
  <c r="N448" i="5"/>
  <c r="N447" i="5"/>
  <c r="N446" i="5"/>
  <c r="N445" i="5"/>
  <c r="N444" i="5"/>
  <c r="N443" i="5"/>
  <c r="N442" i="5"/>
  <c r="N441" i="5"/>
  <c r="N440" i="5"/>
  <c r="N439" i="5"/>
  <c r="N438" i="5"/>
  <c r="N437" i="5"/>
  <c r="N436" i="5"/>
  <c r="N435" i="5"/>
  <c r="N434" i="5"/>
  <c r="N433" i="5"/>
  <c r="N432" i="5"/>
  <c r="N431" i="5"/>
  <c r="N430" i="5"/>
  <c r="N429" i="5"/>
  <c r="N428" i="5"/>
  <c r="N427" i="5"/>
  <c r="N426" i="5"/>
  <c r="N425" i="5"/>
  <c r="N424" i="5"/>
  <c r="N423" i="5"/>
  <c r="N422" i="5"/>
  <c r="N421" i="5"/>
  <c r="N420" i="5"/>
  <c r="N419" i="5"/>
  <c r="N418" i="5"/>
  <c r="N417" i="5"/>
  <c r="N416" i="5"/>
  <c r="N415" i="5"/>
  <c r="N414" i="5"/>
  <c r="N413" i="5"/>
  <c r="N412" i="5"/>
  <c r="N411" i="5"/>
  <c r="N410" i="5"/>
  <c r="N409" i="5"/>
  <c r="N408" i="5"/>
  <c r="N407" i="5"/>
  <c r="N406" i="5"/>
  <c r="N405" i="5"/>
  <c r="N404" i="5"/>
  <c r="N403" i="5"/>
  <c r="N402" i="5"/>
  <c r="N401" i="5"/>
  <c r="N400" i="5"/>
  <c r="N399" i="5"/>
  <c r="N398" i="5"/>
  <c r="N397" i="5"/>
  <c r="N396" i="5"/>
  <c r="N395" i="5"/>
  <c r="N394" i="5"/>
  <c r="N393" i="5"/>
  <c r="N392" i="5"/>
  <c r="N391" i="5"/>
  <c r="N390" i="5"/>
  <c r="N389" i="5"/>
  <c r="N388" i="5"/>
  <c r="N387" i="5"/>
  <c r="N386" i="5"/>
  <c r="N385" i="5"/>
  <c r="N384" i="5"/>
  <c r="N383" i="5"/>
  <c r="N382" i="5"/>
  <c r="N381" i="5"/>
  <c r="N380" i="5"/>
  <c r="N379" i="5"/>
  <c r="N378" i="5"/>
  <c r="N377" i="5"/>
  <c r="N376" i="5"/>
  <c r="N375" i="5"/>
  <c r="N374" i="5"/>
  <c r="N373" i="5"/>
  <c r="N372" i="5"/>
  <c r="N371" i="5"/>
  <c r="N370" i="5"/>
  <c r="N369" i="5"/>
  <c r="N368" i="5"/>
  <c r="N367" i="5"/>
  <c r="N366" i="5"/>
  <c r="N365" i="5"/>
  <c r="N364" i="5"/>
  <c r="N363" i="5"/>
  <c r="N362" i="5"/>
  <c r="N361" i="5"/>
  <c r="N360" i="5"/>
  <c r="N359" i="5"/>
  <c r="N358" i="5"/>
  <c r="N357" i="5"/>
  <c r="N356" i="5"/>
  <c r="N355" i="5"/>
  <c r="N354" i="5"/>
  <c r="N353" i="5"/>
  <c r="N352" i="5"/>
  <c r="N351" i="5"/>
  <c r="N350" i="5"/>
  <c r="N349" i="5"/>
  <c r="N348" i="5"/>
  <c r="N347" i="5"/>
  <c r="N346" i="5"/>
  <c r="N345" i="5"/>
  <c r="N344" i="5"/>
  <c r="N343" i="5"/>
  <c r="N342" i="5"/>
  <c r="N341" i="5"/>
  <c r="N340" i="5"/>
  <c r="N339" i="5"/>
  <c r="N338" i="5"/>
  <c r="N337" i="5"/>
  <c r="N336" i="5"/>
  <c r="N335" i="5"/>
  <c r="N334" i="5"/>
  <c r="N333" i="5"/>
  <c r="N332" i="5"/>
  <c r="N331" i="5"/>
  <c r="N330" i="5"/>
  <c r="N329" i="5"/>
  <c r="N328" i="5"/>
  <c r="N327" i="5"/>
  <c r="N326" i="5"/>
  <c r="N325" i="5"/>
  <c r="N324" i="5"/>
  <c r="N323" i="5"/>
  <c r="N322" i="5"/>
  <c r="N321" i="5"/>
  <c r="N320" i="5"/>
  <c r="N319" i="5"/>
  <c r="N318" i="5"/>
  <c r="N317" i="5"/>
  <c r="N316" i="5"/>
  <c r="N315" i="5"/>
  <c r="N314" i="5"/>
  <c r="N313" i="5"/>
  <c r="N312" i="5"/>
  <c r="N311" i="5"/>
  <c r="N310" i="5"/>
  <c r="N309" i="5"/>
  <c r="N308" i="5"/>
  <c r="N307" i="5"/>
  <c r="N306" i="5"/>
  <c r="N305" i="5"/>
  <c r="N304" i="5"/>
  <c r="N303" i="5"/>
  <c r="N302" i="5"/>
  <c r="N301" i="5"/>
  <c r="N300" i="5"/>
  <c r="N299" i="5"/>
  <c r="N298" i="5"/>
  <c r="N297" i="5"/>
  <c r="N296" i="5"/>
  <c r="N295" i="5"/>
  <c r="N294" i="5"/>
  <c r="N293" i="5"/>
  <c r="N292" i="5"/>
  <c r="N291" i="5"/>
  <c r="N290" i="5"/>
  <c r="N289" i="5"/>
  <c r="N288" i="5"/>
  <c r="N287" i="5"/>
  <c r="N286" i="5"/>
  <c r="N285" i="5"/>
  <c r="N284" i="5"/>
  <c r="N283" i="5"/>
  <c r="N282" i="5"/>
  <c r="N281" i="5"/>
  <c r="N280" i="5"/>
  <c r="N279" i="5"/>
  <c r="N278" i="5"/>
  <c r="N277" i="5"/>
  <c r="N276" i="5"/>
  <c r="N275" i="5"/>
  <c r="N274" i="5"/>
  <c r="N273" i="5"/>
  <c r="N272" i="5"/>
  <c r="N271" i="5"/>
  <c r="N270" i="5"/>
  <c r="N269" i="5"/>
  <c r="N268" i="5"/>
  <c r="N267" i="5"/>
  <c r="N266" i="5"/>
  <c r="N265" i="5"/>
  <c r="N264" i="5"/>
  <c r="N263" i="5"/>
  <c r="N262" i="5"/>
  <c r="N261" i="5"/>
  <c r="N260" i="5"/>
  <c r="N259" i="5"/>
  <c r="N258" i="5"/>
  <c r="N257" i="5"/>
  <c r="N256" i="5"/>
  <c r="N255" i="5"/>
  <c r="N254" i="5"/>
  <c r="N253" i="5"/>
  <c r="N252" i="5"/>
  <c r="N251" i="5"/>
  <c r="N250" i="5"/>
  <c r="N249" i="5"/>
  <c r="N248" i="5"/>
  <c r="N247" i="5"/>
  <c r="N246" i="5"/>
  <c r="N245" i="5"/>
  <c r="N244" i="5"/>
  <c r="N243" i="5"/>
  <c r="N242" i="5"/>
  <c r="N241" i="5"/>
  <c r="N240" i="5"/>
  <c r="N239" i="5"/>
  <c r="N238" i="5"/>
  <c r="N237" i="5"/>
  <c r="N236" i="5"/>
  <c r="N235" i="5"/>
  <c r="N234" i="5"/>
  <c r="N233" i="5"/>
  <c r="N232" i="5"/>
  <c r="N231" i="5"/>
  <c r="N230" i="5"/>
  <c r="N229" i="5"/>
  <c r="N228" i="5"/>
  <c r="N227" i="5"/>
  <c r="N226" i="5"/>
  <c r="N225" i="5"/>
  <c r="N224" i="5"/>
  <c r="N223" i="5"/>
  <c r="N222" i="5"/>
  <c r="N221" i="5"/>
  <c r="N220" i="5"/>
  <c r="N219" i="5"/>
  <c r="N218" i="5"/>
  <c r="N217" i="5"/>
  <c r="N216" i="5"/>
  <c r="N215" i="5"/>
  <c r="N214" i="5"/>
  <c r="N213" i="5"/>
  <c r="N212" i="5"/>
  <c r="N211" i="5"/>
  <c r="N210" i="5"/>
  <c r="N209" i="5"/>
  <c r="N208" i="5"/>
  <c r="N207" i="5"/>
  <c r="N206" i="5"/>
  <c r="N205" i="5"/>
  <c r="N204" i="5"/>
  <c r="N203" i="5"/>
  <c r="N202" i="5"/>
  <c r="N201" i="5"/>
  <c r="N200" i="5"/>
  <c r="N199" i="5"/>
  <c r="N198" i="5"/>
  <c r="N197" i="5"/>
  <c r="N196" i="5"/>
  <c r="N195" i="5"/>
  <c r="N194" i="5"/>
  <c r="N193" i="5"/>
  <c r="N192" i="5"/>
  <c r="N191" i="5"/>
  <c r="N190" i="5"/>
  <c r="N189" i="5"/>
  <c r="N188" i="5"/>
  <c r="N187" i="5"/>
  <c r="N186" i="5"/>
  <c r="N185" i="5"/>
  <c r="N184" i="5"/>
  <c r="N183" i="5"/>
  <c r="N182" i="5"/>
  <c r="N181" i="5"/>
  <c r="N180" i="5"/>
  <c r="N179" i="5"/>
  <c r="N178" i="5"/>
  <c r="N177" i="5"/>
  <c r="N176" i="5"/>
  <c r="N175" i="5"/>
  <c r="N174" i="5"/>
  <c r="N173" i="5"/>
  <c r="N172" i="5"/>
  <c r="N171" i="5"/>
  <c r="N170" i="5"/>
  <c r="N169" i="5"/>
  <c r="N168" i="5"/>
  <c r="N167" i="5"/>
  <c r="N166" i="5"/>
  <c r="N165" i="5"/>
  <c r="N164" i="5"/>
  <c r="N163" i="5"/>
  <c r="N162" i="5"/>
  <c r="N161" i="5"/>
  <c r="N160" i="5"/>
  <c r="N159" i="5"/>
  <c r="N158" i="5"/>
  <c r="N157" i="5"/>
  <c r="N156" i="5"/>
  <c r="N155" i="5"/>
  <c r="N154" i="5"/>
  <c r="N153" i="5"/>
  <c r="N152" i="5"/>
  <c r="N151" i="5"/>
  <c r="N150" i="5"/>
  <c r="N149" i="5"/>
  <c r="N148" i="5"/>
  <c r="N147" i="5"/>
  <c r="N146" i="5"/>
  <c r="N145" i="5"/>
  <c r="N144" i="5"/>
  <c r="N143" i="5"/>
  <c r="N142" i="5"/>
  <c r="N141" i="5"/>
  <c r="N140" i="5"/>
  <c r="N139" i="5"/>
  <c r="N138" i="5"/>
  <c r="N137" i="5"/>
  <c r="N136" i="5"/>
  <c r="N135" i="5"/>
  <c r="N134" i="5"/>
  <c r="N133" i="5"/>
  <c r="N132" i="5"/>
  <c r="N131" i="5"/>
  <c r="N130" i="5"/>
  <c r="N129" i="5"/>
  <c r="N128" i="5"/>
  <c r="N127" i="5"/>
  <c r="N126" i="5"/>
  <c r="N125" i="5"/>
  <c r="N124" i="5"/>
  <c r="N123" i="5"/>
  <c r="N122" i="5"/>
  <c r="N121" i="5"/>
  <c r="N120" i="5"/>
  <c r="N119" i="5"/>
  <c r="N118" i="5"/>
  <c r="N117" i="5"/>
  <c r="N116" i="5"/>
  <c r="N115" i="5"/>
  <c r="N114" i="5"/>
  <c r="N113" i="5"/>
  <c r="N112" i="5"/>
  <c r="N111" i="5"/>
  <c r="N110" i="5"/>
  <c r="N109" i="5"/>
  <c r="N108" i="5"/>
  <c r="N107" i="5"/>
  <c r="N106" i="5"/>
  <c r="N105" i="5"/>
  <c r="N104" i="5"/>
  <c r="N103" i="5"/>
  <c r="N102" i="5"/>
  <c r="N101" i="5"/>
  <c r="N100" i="5"/>
  <c r="N99" i="5"/>
  <c r="N98" i="5"/>
  <c r="N97" i="5"/>
  <c r="N96" i="5"/>
  <c r="N95" i="5"/>
  <c r="N94" i="5"/>
  <c r="N93" i="5"/>
  <c r="N92" i="5"/>
  <c r="N91" i="5"/>
  <c r="N90" i="5"/>
  <c r="N89" i="5"/>
  <c r="N88" i="5"/>
  <c r="N87" i="5"/>
  <c r="N86" i="5"/>
  <c r="N85" i="5"/>
  <c r="N84" i="5"/>
  <c r="N83" i="5"/>
  <c r="N82" i="5"/>
  <c r="N81" i="5"/>
  <c r="N80" i="5"/>
  <c r="N79" i="5"/>
  <c r="N78" i="5"/>
  <c r="N77" i="5"/>
  <c r="N76" i="5"/>
  <c r="N75" i="5"/>
  <c r="N74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3" i="5"/>
  <c r="N42" i="5"/>
  <c r="N41" i="5"/>
  <c r="N40" i="5"/>
  <c r="N39" i="5"/>
  <c r="N38" i="5"/>
  <c r="N37" i="5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N3" i="5"/>
  <c r="J752" i="23" l="1"/>
  <c r="J751" i="23"/>
  <c r="J750" i="23"/>
  <c r="J749" i="23"/>
  <c r="J748" i="23"/>
  <c r="J747" i="23"/>
  <c r="J734" i="23"/>
  <c r="J733" i="23"/>
  <c r="J732" i="23"/>
  <c r="J731" i="23"/>
  <c r="J730" i="23"/>
  <c r="J729" i="23"/>
  <c r="J728" i="23"/>
  <c r="J727" i="23"/>
  <c r="J726" i="23"/>
  <c r="J725" i="23"/>
  <c r="J724" i="23"/>
  <c r="J723" i="23"/>
  <c r="J710" i="23"/>
  <c r="J709" i="23"/>
  <c r="J708" i="23"/>
  <c r="J707" i="23"/>
  <c r="J706" i="23"/>
  <c r="J705" i="23"/>
  <c r="J704" i="23"/>
  <c r="J703" i="23"/>
  <c r="J702" i="23"/>
  <c r="J701" i="23"/>
  <c r="J700" i="23"/>
  <c r="J699" i="23"/>
  <c r="J698" i="23"/>
  <c r="J697" i="23"/>
  <c r="J696" i="23"/>
  <c r="J695" i="23"/>
  <c r="J694" i="23"/>
  <c r="J693" i="23"/>
  <c r="J614" i="23"/>
  <c r="J613" i="23"/>
  <c r="J612" i="23"/>
  <c r="J611" i="23"/>
  <c r="J610" i="23"/>
  <c r="J609" i="23"/>
  <c r="J596" i="23"/>
  <c r="J595" i="23"/>
  <c r="J594" i="23"/>
  <c r="J593" i="23"/>
  <c r="J592" i="23"/>
  <c r="J591" i="23"/>
  <c r="J590" i="23"/>
  <c r="J589" i="23"/>
  <c r="J588" i="23"/>
  <c r="J587" i="23"/>
  <c r="J586" i="23"/>
  <c r="J585" i="23"/>
  <c r="J572" i="23"/>
  <c r="J571" i="23"/>
  <c r="J570" i="23"/>
  <c r="J569" i="23"/>
  <c r="J568" i="23"/>
  <c r="J567" i="23"/>
  <c r="J566" i="23"/>
  <c r="J565" i="23"/>
  <c r="J564" i="23"/>
  <c r="J563" i="23"/>
  <c r="J562" i="23"/>
  <c r="J561" i="23"/>
  <c r="J560" i="23"/>
  <c r="J559" i="23"/>
  <c r="J558" i="23"/>
  <c r="J557" i="23"/>
  <c r="J556" i="23"/>
  <c r="J555" i="23"/>
  <c r="J476" i="23"/>
  <c r="J475" i="23"/>
  <c r="J474" i="23"/>
  <c r="J473" i="23"/>
  <c r="J472" i="23"/>
  <c r="J471" i="23"/>
  <c r="J458" i="23"/>
  <c r="J457" i="23"/>
  <c r="J456" i="23"/>
  <c r="J455" i="23"/>
  <c r="J454" i="23"/>
  <c r="J453" i="23"/>
  <c r="J452" i="23"/>
  <c r="J451" i="23"/>
  <c r="J450" i="23"/>
  <c r="J449" i="23"/>
  <c r="J448" i="23"/>
  <c r="J447" i="23"/>
  <c r="J434" i="23"/>
  <c r="J433" i="23"/>
  <c r="J432" i="23"/>
  <c r="J431" i="23"/>
  <c r="J430" i="23"/>
  <c r="J429" i="23"/>
  <c r="J428" i="23"/>
  <c r="J427" i="23"/>
  <c r="J426" i="23"/>
  <c r="J425" i="23"/>
  <c r="J424" i="23"/>
  <c r="J423" i="23"/>
  <c r="J422" i="23"/>
  <c r="J421" i="23"/>
  <c r="J420" i="23"/>
  <c r="J419" i="23"/>
  <c r="J418" i="23"/>
  <c r="J417" i="23"/>
  <c r="J377" i="23"/>
  <c r="J376" i="23"/>
  <c r="J375" i="23"/>
  <c r="J368" i="23"/>
  <c r="J367" i="23"/>
  <c r="J366" i="23"/>
  <c r="J365" i="23"/>
  <c r="J364" i="23"/>
  <c r="J363" i="23"/>
  <c r="J356" i="23"/>
  <c r="J355" i="23"/>
  <c r="J354" i="23"/>
  <c r="J353" i="23"/>
  <c r="J352" i="23"/>
  <c r="J351" i="23"/>
  <c r="J350" i="23"/>
  <c r="J349" i="23"/>
  <c r="J348" i="23"/>
  <c r="J308" i="23"/>
  <c r="J307" i="23"/>
  <c r="J306" i="23"/>
  <c r="J299" i="23"/>
  <c r="J298" i="23"/>
  <c r="J297" i="23"/>
  <c r="J296" i="23"/>
  <c r="J295" i="23"/>
  <c r="J294" i="23"/>
  <c r="J287" i="23"/>
  <c r="J286" i="23"/>
  <c r="J285" i="23"/>
  <c r="J284" i="23"/>
  <c r="J283" i="23"/>
  <c r="J282" i="23"/>
  <c r="J281" i="23"/>
  <c r="J280" i="23"/>
  <c r="J279" i="23"/>
  <c r="J122" i="23"/>
  <c r="J121" i="23"/>
  <c r="J120" i="23"/>
  <c r="J119" i="23"/>
  <c r="J118" i="23"/>
  <c r="J117" i="23"/>
  <c r="J116" i="23"/>
  <c r="J115" i="23"/>
  <c r="J114" i="23"/>
  <c r="J113" i="23"/>
  <c r="J112" i="23"/>
  <c r="J111" i="23"/>
  <c r="J86" i="23"/>
  <c r="J85" i="23"/>
  <c r="J84" i="23"/>
  <c r="J83" i="23"/>
  <c r="J82" i="23"/>
  <c r="J81" i="23"/>
  <c r="J80" i="23"/>
  <c r="J79" i="23"/>
  <c r="J78" i="23"/>
  <c r="J77" i="23"/>
  <c r="J76" i="23"/>
  <c r="J75" i="23"/>
  <c r="J74" i="23"/>
  <c r="J73" i="23"/>
  <c r="J72" i="23"/>
  <c r="J71" i="23"/>
  <c r="J70" i="23"/>
  <c r="J69" i="23"/>
  <c r="J68" i="23"/>
  <c r="J67" i="23"/>
  <c r="J66" i="23"/>
  <c r="J65" i="23"/>
  <c r="J64" i="23"/>
  <c r="J63" i="23"/>
  <c r="J38" i="23"/>
  <c r="J37" i="23"/>
  <c r="J36" i="23"/>
  <c r="J35" i="23"/>
  <c r="J34" i="23"/>
  <c r="J33" i="23"/>
  <c r="J32" i="23"/>
  <c r="J31" i="23"/>
  <c r="J30" i="23"/>
  <c r="J29" i="23"/>
  <c r="J28" i="23"/>
  <c r="J27" i="23"/>
  <c r="J26" i="23"/>
  <c r="J25" i="23"/>
  <c r="J24" i="23"/>
  <c r="J23" i="23"/>
  <c r="J22" i="23"/>
  <c r="J21" i="23"/>
  <c r="J20" i="23"/>
  <c r="J19" i="23"/>
  <c r="J18" i="23"/>
  <c r="J17" i="23"/>
  <c r="J16" i="23"/>
  <c r="J15" i="23"/>
  <c r="J14" i="23"/>
  <c r="J13" i="23"/>
  <c r="J12" i="23"/>
  <c r="J11" i="23"/>
  <c r="J10" i="23"/>
  <c r="J9" i="23"/>
  <c r="J8" i="23"/>
  <c r="J7" i="23"/>
  <c r="J6" i="23"/>
  <c r="J5" i="23"/>
  <c r="J3" i="23"/>
  <c r="J4" i="23"/>
  <c r="O506" i="5" l="1"/>
  <c r="O505" i="5"/>
  <c r="O504" i="5"/>
  <c r="O503" i="5"/>
  <c r="O502" i="5"/>
  <c r="O501" i="5"/>
  <c r="O500" i="5"/>
  <c r="O499" i="5"/>
  <c r="O498" i="5"/>
  <c r="O497" i="5"/>
  <c r="O496" i="5"/>
  <c r="O495" i="5"/>
  <c r="O494" i="5"/>
  <c r="O493" i="5"/>
  <c r="O492" i="5"/>
  <c r="O491" i="5"/>
  <c r="O490" i="5"/>
  <c r="O489" i="5"/>
  <c r="O488" i="5"/>
  <c r="O487" i="5"/>
  <c r="O486" i="5"/>
  <c r="O485" i="5"/>
  <c r="O484" i="5"/>
  <c r="O483" i="5"/>
  <c r="O482" i="5"/>
  <c r="O481" i="5"/>
  <c r="O480" i="5"/>
  <c r="O479" i="5"/>
  <c r="O478" i="5"/>
  <c r="O477" i="5"/>
  <c r="O476" i="5"/>
  <c r="O475" i="5"/>
  <c r="O474" i="5"/>
  <c r="O473" i="5"/>
  <c r="O472" i="5"/>
  <c r="O471" i="5"/>
  <c r="O470" i="5"/>
  <c r="O469" i="5"/>
  <c r="O468" i="5"/>
  <c r="O467" i="5"/>
  <c r="O466" i="5"/>
  <c r="O465" i="5"/>
  <c r="O464" i="5"/>
  <c r="O463" i="5"/>
  <c r="O462" i="5"/>
  <c r="O461" i="5"/>
  <c r="O460" i="5"/>
  <c r="O459" i="5"/>
  <c r="O458" i="5"/>
  <c r="O457" i="5"/>
  <c r="O456" i="5"/>
  <c r="O455" i="5"/>
  <c r="O454" i="5"/>
  <c r="O453" i="5"/>
  <c r="O452" i="5"/>
  <c r="O451" i="5"/>
  <c r="O450" i="5"/>
  <c r="O449" i="5"/>
  <c r="O448" i="5"/>
  <c r="O447" i="5"/>
  <c r="O446" i="5"/>
  <c r="O445" i="5"/>
  <c r="O444" i="5"/>
  <c r="O443" i="5"/>
  <c r="O442" i="5"/>
  <c r="O441" i="5"/>
  <c r="O440" i="5"/>
  <c r="O439" i="5"/>
  <c r="O438" i="5"/>
  <c r="O437" i="5"/>
  <c r="O436" i="5"/>
  <c r="O435" i="5"/>
  <c r="O434" i="5"/>
  <c r="O433" i="5"/>
  <c r="O432" i="5"/>
  <c r="O431" i="5"/>
  <c r="O430" i="5"/>
  <c r="O429" i="5"/>
  <c r="O428" i="5"/>
  <c r="O427" i="5"/>
  <c r="O426" i="5"/>
  <c r="O425" i="5"/>
  <c r="O424" i="5"/>
  <c r="O423" i="5"/>
  <c r="O422" i="5"/>
  <c r="O421" i="5"/>
  <c r="O420" i="5"/>
  <c r="O419" i="5"/>
  <c r="O418" i="5"/>
  <c r="O417" i="5"/>
  <c r="O416" i="5"/>
  <c r="O415" i="5"/>
  <c r="O414" i="5"/>
  <c r="O413" i="5"/>
  <c r="O412" i="5"/>
  <c r="O411" i="5"/>
  <c r="O410" i="5"/>
  <c r="O409" i="5"/>
  <c r="O408" i="5"/>
  <c r="O407" i="5"/>
  <c r="O406" i="5"/>
  <c r="O405" i="5"/>
  <c r="O404" i="5"/>
  <c r="O403" i="5"/>
  <c r="O402" i="5"/>
  <c r="O401" i="5"/>
  <c r="O400" i="5"/>
  <c r="O399" i="5"/>
  <c r="O398" i="5"/>
  <c r="O397" i="5"/>
  <c r="O396" i="5"/>
  <c r="O395" i="5"/>
  <c r="O394" i="5"/>
  <c r="O393" i="5"/>
  <c r="O392" i="5"/>
  <c r="O391" i="5"/>
  <c r="O390" i="5"/>
  <c r="O389" i="5"/>
  <c r="O388" i="5"/>
  <c r="O387" i="5"/>
  <c r="O386" i="5"/>
  <c r="O385" i="5"/>
  <c r="O384" i="5"/>
  <c r="O383" i="5"/>
  <c r="O382" i="5"/>
  <c r="O381" i="5"/>
  <c r="O380" i="5"/>
  <c r="O379" i="5"/>
  <c r="O378" i="5"/>
  <c r="O377" i="5"/>
  <c r="O376" i="5"/>
  <c r="O375" i="5"/>
  <c r="O374" i="5"/>
  <c r="O373" i="5"/>
  <c r="O372" i="5"/>
  <c r="O371" i="5"/>
  <c r="O370" i="5"/>
  <c r="O369" i="5"/>
  <c r="O368" i="5"/>
  <c r="O367" i="5"/>
  <c r="O366" i="5"/>
  <c r="O365" i="5"/>
  <c r="O364" i="5"/>
  <c r="O363" i="5"/>
  <c r="O362" i="5"/>
  <c r="O361" i="5"/>
  <c r="O360" i="5"/>
  <c r="O359" i="5"/>
  <c r="O358" i="5"/>
  <c r="O357" i="5"/>
  <c r="O356" i="5"/>
  <c r="O355" i="5"/>
  <c r="O354" i="5"/>
  <c r="O353" i="5"/>
  <c r="O352" i="5"/>
  <c r="O351" i="5"/>
  <c r="O350" i="5"/>
  <c r="O349" i="5"/>
  <c r="O348" i="5"/>
  <c r="O347" i="5"/>
  <c r="O346" i="5"/>
  <c r="O345" i="5"/>
  <c r="O344" i="5"/>
  <c r="O343" i="5"/>
  <c r="O342" i="5"/>
  <c r="O341" i="5"/>
  <c r="O340" i="5"/>
  <c r="O339" i="5"/>
  <c r="O338" i="5"/>
  <c r="O337" i="5"/>
  <c r="O336" i="5"/>
  <c r="O335" i="5"/>
  <c r="O334" i="5"/>
  <c r="O333" i="5"/>
  <c r="O332" i="5"/>
  <c r="O331" i="5"/>
  <c r="O330" i="5"/>
  <c r="O329" i="5"/>
  <c r="O328" i="5"/>
  <c r="O327" i="5"/>
  <c r="O326" i="5"/>
  <c r="O325" i="5"/>
  <c r="O324" i="5"/>
  <c r="O323" i="5"/>
  <c r="O322" i="5"/>
  <c r="O321" i="5"/>
  <c r="O320" i="5"/>
  <c r="O319" i="5"/>
  <c r="O318" i="5"/>
  <c r="O317" i="5"/>
  <c r="O316" i="5"/>
  <c r="O315" i="5"/>
  <c r="O314" i="5"/>
  <c r="O313" i="5"/>
  <c r="O312" i="5"/>
  <c r="O311" i="5"/>
  <c r="O310" i="5"/>
  <c r="O309" i="5"/>
  <c r="O308" i="5"/>
  <c r="O307" i="5"/>
  <c r="O306" i="5"/>
  <c r="O305" i="5"/>
  <c r="O304" i="5"/>
  <c r="O303" i="5"/>
  <c r="O302" i="5"/>
  <c r="O301" i="5"/>
  <c r="O300" i="5"/>
  <c r="O299" i="5"/>
  <c r="O298" i="5"/>
  <c r="O297" i="5"/>
  <c r="O296" i="5"/>
  <c r="O295" i="5"/>
  <c r="O294" i="5"/>
  <c r="O293" i="5"/>
  <c r="O292" i="5"/>
  <c r="O291" i="5"/>
  <c r="O290" i="5"/>
  <c r="O289" i="5"/>
  <c r="O288" i="5"/>
  <c r="O287" i="5"/>
  <c r="O286" i="5"/>
  <c r="O285" i="5"/>
  <c r="O284" i="5"/>
  <c r="O283" i="5"/>
  <c r="O282" i="5"/>
  <c r="O281" i="5"/>
  <c r="O280" i="5"/>
  <c r="O279" i="5"/>
  <c r="O278" i="5"/>
  <c r="O277" i="5"/>
  <c r="O276" i="5"/>
  <c r="O275" i="5"/>
  <c r="O274" i="5"/>
  <c r="O273" i="5"/>
  <c r="O272" i="5"/>
  <c r="O271" i="5"/>
  <c r="O270" i="5"/>
  <c r="O269" i="5"/>
  <c r="O268" i="5"/>
  <c r="O267" i="5"/>
  <c r="O266" i="5"/>
  <c r="O265" i="5"/>
  <c r="O264" i="5"/>
  <c r="O263" i="5"/>
  <c r="O262" i="5"/>
  <c r="O261" i="5"/>
  <c r="O260" i="5"/>
  <c r="O259" i="5"/>
  <c r="O258" i="5"/>
  <c r="O257" i="5"/>
  <c r="O256" i="5"/>
  <c r="O255" i="5"/>
  <c r="O254" i="5"/>
  <c r="O253" i="5"/>
  <c r="O252" i="5"/>
  <c r="O251" i="5"/>
  <c r="O250" i="5"/>
  <c r="O249" i="5"/>
  <c r="O248" i="5"/>
  <c r="O247" i="5"/>
  <c r="O246" i="5"/>
  <c r="O245" i="5"/>
  <c r="O244" i="5"/>
  <c r="O243" i="5"/>
  <c r="O242" i="5"/>
  <c r="O241" i="5"/>
  <c r="O240" i="5"/>
  <c r="O239" i="5"/>
  <c r="O238" i="5"/>
  <c r="O237" i="5"/>
  <c r="O236" i="5"/>
  <c r="O235" i="5"/>
  <c r="O234" i="5"/>
  <c r="O233" i="5"/>
  <c r="O232" i="5"/>
  <c r="O231" i="5"/>
  <c r="O230" i="5"/>
  <c r="O229" i="5"/>
  <c r="O228" i="5"/>
  <c r="O227" i="5"/>
  <c r="O226" i="5"/>
  <c r="O225" i="5"/>
  <c r="O224" i="5"/>
  <c r="O223" i="5"/>
  <c r="O222" i="5"/>
  <c r="O221" i="5"/>
  <c r="O220" i="5"/>
  <c r="O219" i="5"/>
  <c r="O218" i="5"/>
  <c r="O217" i="5"/>
  <c r="O216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O184" i="5"/>
  <c r="O183" i="5"/>
  <c r="O182" i="5"/>
  <c r="O181" i="5"/>
  <c r="O180" i="5"/>
  <c r="O179" i="5"/>
  <c r="O178" i="5"/>
  <c r="O177" i="5"/>
  <c r="O176" i="5"/>
  <c r="O175" i="5"/>
  <c r="O174" i="5"/>
  <c r="O173" i="5"/>
  <c r="O172" i="5"/>
  <c r="O171" i="5"/>
  <c r="O170" i="5"/>
  <c r="O169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56" i="5"/>
  <c r="O155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O141" i="5"/>
  <c r="O140" i="5"/>
  <c r="O139" i="5"/>
  <c r="O138" i="5"/>
  <c r="O137" i="5"/>
  <c r="O136" i="5"/>
  <c r="O135" i="5"/>
  <c r="O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5" i="5"/>
  <c r="O4" i="5"/>
  <c r="O3" i="5"/>
  <c r="K435" i="5"/>
  <c r="K434" i="5"/>
  <c r="K433" i="5"/>
  <c r="K432" i="5"/>
  <c r="K431" i="5"/>
  <c r="K430" i="5"/>
  <c r="K429" i="5"/>
  <c r="K428" i="5"/>
  <c r="K427" i="5"/>
  <c r="K426" i="5"/>
  <c r="K425" i="5"/>
  <c r="K424" i="5"/>
  <c r="K423" i="5"/>
  <c r="K422" i="5"/>
  <c r="K421" i="5"/>
  <c r="K420" i="5"/>
  <c r="K419" i="5"/>
  <c r="K418" i="5"/>
  <c r="K417" i="5"/>
  <c r="K416" i="5"/>
  <c r="K415" i="5"/>
  <c r="K414" i="5"/>
  <c r="K413" i="5"/>
  <c r="K412" i="5"/>
  <c r="K411" i="5"/>
  <c r="K410" i="5"/>
  <c r="K409" i="5"/>
  <c r="K408" i="5"/>
  <c r="K407" i="5"/>
  <c r="K406" i="5"/>
  <c r="K405" i="5"/>
  <c r="K404" i="5"/>
  <c r="K403" i="5"/>
  <c r="K402" i="5"/>
  <c r="K401" i="5"/>
  <c r="K400" i="5"/>
  <c r="K399" i="5"/>
  <c r="K398" i="5"/>
  <c r="K397" i="5"/>
  <c r="K396" i="5"/>
  <c r="K395" i="5"/>
  <c r="K394" i="5"/>
  <c r="K393" i="5"/>
  <c r="K392" i="5"/>
  <c r="K391" i="5"/>
  <c r="K390" i="5"/>
  <c r="K389" i="5"/>
  <c r="K388" i="5"/>
  <c r="K387" i="5"/>
  <c r="K386" i="5"/>
  <c r="K385" i="5"/>
  <c r="K384" i="5"/>
  <c r="K383" i="5"/>
  <c r="K382" i="5"/>
  <c r="K381" i="5"/>
  <c r="K380" i="5"/>
  <c r="K379" i="5"/>
  <c r="K378" i="5"/>
  <c r="K377" i="5"/>
  <c r="K376" i="5"/>
  <c r="K375" i="5"/>
  <c r="K374" i="5"/>
  <c r="K373" i="5"/>
  <c r="K372" i="5"/>
  <c r="K371" i="5"/>
  <c r="K370" i="5"/>
  <c r="K369" i="5"/>
  <c r="K368" i="5"/>
  <c r="K367" i="5"/>
  <c r="K366" i="5"/>
  <c r="K365" i="5"/>
  <c r="K364" i="5"/>
  <c r="K363" i="5"/>
  <c r="K362" i="5"/>
  <c r="K361" i="5"/>
  <c r="K360" i="5"/>
  <c r="K359" i="5"/>
  <c r="K358" i="5"/>
  <c r="K357" i="5"/>
  <c r="K356" i="5"/>
  <c r="K355" i="5"/>
  <c r="K354" i="5"/>
  <c r="K353" i="5"/>
  <c r="K352" i="5"/>
  <c r="K351" i="5"/>
  <c r="K350" i="5"/>
  <c r="K349" i="5"/>
  <c r="K348" i="5"/>
  <c r="K347" i="5"/>
  <c r="K346" i="5"/>
  <c r="K345" i="5"/>
  <c r="K344" i="5"/>
  <c r="K343" i="5"/>
  <c r="K342" i="5"/>
  <c r="K341" i="5"/>
  <c r="K340" i="5"/>
  <c r="K339" i="5"/>
  <c r="K338" i="5"/>
  <c r="K337" i="5"/>
  <c r="K336" i="5"/>
  <c r="K335" i="5"/>
  <c r="K334" i="5"/>
  <c r="K333" i="5"/>
  <c r="K332" i="5"/>
  <c r="K331" i="5"/>
  <c r="K330" i="5"/>
  <c r="K329" i="5"/>
  <c r="K328" i="5"/>
  <c r="K327" i="5"/>
  <c r="K326" i="5"/>
  <c r="K325" i="5"/>
  <c r="K324" i="5"/>
  <c r="K323" i="5"/>
  <c r="K322" i="5"/>
  <c r="K321" i="5"/>
  <c r="K320" i="5"/>
  <c r="K319" i="5"/>
  <c r="K318" i="5"/>
  <c r="K317" i="5"/>
  <c r="K316" i="5"/>
  <c r="K315" i="5"/>
  <c r="K314" i="5"/>
  <c r="K313" i="5"/>
  <c r="K312" i="5"/>
  <c r="K311" i="5"/>
  <c r="K310" i="5"/>
  <c r="K309" i="5"/>
  <c r="K308" i="5"/>
  <c r="K307" i="5"/>
  <c r="K306" i="5"/>
  <c r="K305" i="5"/>
  <c r="K304" i="5"/>
  <c r="K303" i="5"/>
  <c r="K302" i="5"/>
  <c r="K301" i="5"/>
  <c r="K300" i="5"/>
  <c r="K299" i="5"/>
  <c r="K298" i="5"/>
  <c r="K297" i="5"/>
  <c r="K296" i="5"/>
  <c r="K295" i="5"/>
  <c r="K294" i="5"/>
  <c r="K293" i="5"/>
  <c r="K292" i="5"/>
  <c r="K291" i="5"/>
  <c r="K290" i="5"/>
  <c r="K289" i="5"/>
  <c r="K288" i="5"/>
  <c r="K287" i="5"/>
  <c r="K286" i="5"/>
  <c r="K285" i="5"/>
  <c r="K284" i="5"/>
  <c r="K283" i="5"/>
  <c r="K282" i="5"/>
  <c r="K281" i="5"/>
  <c r="K280" i="5"/>
  <c r="K279" i="5"/>
  <c r="K278" i="5"/>
  <c r="K277" i="5"/>
  <c r="K276" i="5"/>
  <c r="K275" i="5"/>
  <c r="K274" i="5"/>
  <c r="K273" i="5"/>
  <c r="K272" i="5"/>
  <c r="K271" i="5"/>
  <c r="K270" i="5"/>
  <c r="K269" i="5"/>
  <c r="K268" i="5"/>
  <c r="K267" i="5"/>
  <c r="K266" i="5"/>
  <c r="K265" i="5"/>
  <c r="K264" i="5"/>
  <c r="K263" i="5"/>
  <c r="K262" i="5"/>
  <c r="K261" i="5"/>
  <c r="K260" i="5"/>
  <c r="K259" i="5"/>
  <c r="K258" i="5"/>
  <c r="K257" i="5"/>
  <c r="K256" i="5"/>
  <c r="K255" i="5"/>
  <c r="K254" i="5"/>
  <c r="K253" i="5"/>
  <c r="K252" i="5"/>
  <c r="K251" i="5"/>
  <c r="K250" i="5"/>
  <c r="K249" i="5"/>
  <c r="K248" i="5"/>
  <c r="K247" i="5"/>
  <c r="K246" i="5"/>
  <c r="K245" i="5"/>
  <c r="K244" i="5"/>
  <c r="K243" i="5"/>
  <c r="K242" i="5"/>
  <c r="K241" i="5"/>
  <c r="K240" i="5"/>
  <c r="K239" i="5"/>
  <c r="K238" i="5"/>
  <c r="K237" i="5"/>
  <c r="K236" i="5"/>
  <c r="K235" i="5"/>
  <c r="K234" i="5"/>
  <c r="K233" i="5"/>
  <c r="K232" i="5"/>
  <c r="K231" i="5"/>
  <c r="K230" i="5"/>
  <c r="K229" i="5"/>
  <c r="K228" i="5"/>
  <c r="K227" i="5"/>
  <c r="K226" i="5"/>
  <c r="K225" i="5"/>
  <c r="K224" i="5"/>
  <c r="K223" i="5"/>
  <c r="K222" i="5"/>
  <c r="K221" i="5"/>
  <c r="K220" i="5"/>
  <c r="K219" i="5"/>
  <c r="K218" i="5"/>
  <c r="K217" i="5"/>
  <c r="K216" i="5"/>
  <c r="K215" i="5"/>
  <c r="K214" i="5"/>
  <c r="K213" i="5"/>
  <c r="K212" i="5"/>
  <c r="K211" i="5"/>
  <c r="K210" i="5"/>
  <c r="K209" i="5"/>
  <c r="K208" i="5"/>
  <c r="K207" i="5"/>
  <c r="K206" i="5"/>
  <c r="K205" i="5"/>
  <c r="K204" i="5"/>
  <c r="K203" i="5"/>
  <c r="K202" i="5"/>
  <c r="K201" i="5"/>
  <c r="K200" i="5"/>
  <c r="K199" i="5"/>
  <c r="K198" i="5"/>
  <c r="K197" i="5"/>
  <c r="K196" i="5"/>
  <c r="K195" i="5"/>
  <c r="K194" i="5"/>
  <c r="K193" i="5"/>
  <c r="K192" i="5"/>
  <c r="K191" i="5"/>
  <c r="K190" i="5"/>
  <c r="K189" i="5"/>
  <c r="K188" i="5"/>
  <c r="K187" i="5"/>
  <c r="K186" i="5"/>
  <c r="K185" i="5"/>
  <c r="K184" i="5"/>
  <c r="K183" i="5"/>
  <c r="K182" i="5"/>
  <c r="K181" i="5"/>
  <c r="K180" i="5"/>
  <c r="K179" i="5"/>
  <c r="K178" i="5"/>
  <c r="K177" i="5"/>
  <c r="K176" i="5"/>
  <c r="K175" i="5"/>
  <c r="K174" i="5"/>
  <c r="K173" i="5"/>
  <c r="K172" i="5"/>
  <c r="K171" i="5"/>
  <c r="K170" i="5"/>
  <c r="K169" i="5"/>
  <c r="K168" i="5"/>
  <c r="K167" i="5"/>
  <c r="K166" i="5"/>
  <c r="K165" i="5"/>
  <c r="K164" i="5"/>
  <c r="K163" i="5"/>
  <c r="K162" i="5"/>
  <c r="K161" i="5"/>
  <c r="K160" i="5"/>
  <c r="K159" i="5"/>
  <c r="K158" i="5"/>
  <c r="K157" i="5"/>
  <c r="K156" i="5"/>
  <c r="K155" i="5"/>
  <c r="K154" i="5"/>
  <c r="K153" i="5"/>
  <c r="K152" i="5"/>
  <c r="K151" i="5"/>
  <c r="K150" i="5"/>
  <c r="K149" i="5"/>
  <c r="K148" i="5"/>
  <c r="K147" i="5"/>
  <c r="K146" i="5"/>
  <c r="K145" i="5"/>
  <c r="K144" i="5"/>
  <c r="K143" i="5"/>
  <c r="K142" i="5"/>
  <c r="K141" i="5"/>
  <c r="K140" i="5"/>
  <c r="K139" i="5"/>
  <c r="K138" i="5"/>
  <c r="K137" i="5"/>
  <c r="K136" i="5"/>
  <c r="K135" i="5"/>
  <c r="K134" i="5"/>
  <c r="K133" i="5"/>
  <c r="K132" i="5"/>
  <c r="K131" i="5"/>
  <c r="K130" i="5"/>
  <c r="K129" i="5"/>
  <c r="K128" i="5"/>
  <c r="K127" i="5"/>
  <c r="K126" i="5"/>
  <c r="K125" i="5"/>
  <c r="K124" i="5"/>
  <c r="K123" i="5"/>
  <c r="K122" i="5"/>
  <c r="K121" i="5"/>
  <c r="K120" i="5"/>
  <c r="K119" i="5"/>
  <c r="K118" i="5"/>
  <c r="K117" i="5"/>
  <c r="K116" i="5"/>
  <c r="K115" i="5"/>
  <c r="K114" i="5"/>
  <c r="K113" i="5"/>
  <c r="K112" i="5"/>
  <c r="K111" i="5"/>
  <c r="K110" i="5"/>
  <c r="K109" i="5"/>
  <c r="K108" i="5"/>
  <c r="K107" i="5"/>
  <c r="K106" i="5"/>
  <c r="K105" i="5"/>
  <c r="K104" i="5"/>
  <c r="K103" i="5"/>
  <c r="K102" i="5"/>
  <c r="K101" i="5"/>
  <c r="K100" i="5"/>
  <c r="K3" i="5"/>
  <c r="K87" i="23"/>
  <c r="R90" i="23"/>
  <c r="L87" i="23"/>
  <c r="L92" i="24"/>
  <c r="L91" i="24"/>
  <c r="L90" i="24"/>
  <c r="L89" i="24"/>
  <c r="L88" i="24"/>
  <c r="L87" i="24"/>
  <c r="L86" i="24"/>
  <c r="L85" i="24"/>
  <c r="L84" i="24"/>
  <c r="L83" i="24"/>
  <c r="L82" i="24"/>
  <c r="L81" i="24"/>
  <c r="L80" i="24"/>
  <c r="L79" i="24"/>
  <c r="L78" i="24"/>
  <c r="K92" i="24"/>
  <c r="K91" i="24"/>
  <c r="K90" i="24"/>
  <c r="K89" i="24"/>
  <c r="K88" i="24"/>
  <c r="K87" i="24"/>
  <c r="K86" i="24"/>
  <c r="K85" i="24"/>
  <c r="K84" i="24"/>
  <c r="K83" i="24"/>
  <c r="K82" i="24"/>
  <c r="K81" i="24"/>
  <c r="K80" i="24"/>
  <c r="K79" i="24"/>
  <c r="K78" i="24"/>
  <c r="X92" i="24"/>
  <c r="X90" i="24"/>
  <c r="X89" i="24"/>
  <c r="X87" i="24"/>
  <c r="X86" i="24"/>
  <c r="X84" i="24"/>
  <c r="X62" i="24"/>
  <c r="X60" i="24"/>
  <c r="X59" i="24"/>
  <c r="X57" i="24"/>
  <c r="X56" i="24"/>
  <c r="X54" i="24"/>
  <c r="Y92" i="24"/>
  <c r="Y90" i="24"/>
  <c r="Y89" i="24"/>
  <c r="Y87" i="24"/>
  <c r="Y86" i="24"/>
  <c r="Y84" i="24"/>
  <c r="Y62" i="24"/>
  <c r="Y60" i="24"/>
  <c r="Y59" i="24"/>
  <c r="Y57" i="24"/>
  <c r="Y56" i="24"/>
  <c r="Y54" i="24"/>
  <c r="J92" i="24" l="1"/>
  <c r="J91" i="24"/>
  <c r="J90" i="24"/>
  <c r="J89" i="24"/>
  <c r="J88" i="24"/>
  <c r="J87" i="24"/>
  <c r="J86" i="24"/>
  <c r="J85" i="24"/>
  <c r="J84" i="24"/>
  <c r="J83" i="24"/>
  <c r="J82" i="24"/>
  <c r="J81" i="24"/>
  <c r="J80" i="24"/>
  <c r="J79" i="24"/>
  <c r="J78" i="24"/>
  <c r="J62" i="24"/>
  <c r="J61" i="24"/>
  <c r="J60" i="24"/>
  <c r="J59" i="24"/>
  <c r="J58" i="24"/>
  <c r="J57" i="24"/>
  <c r="J56" i="24"/>
  <c r="J55" i="24"/>
  <c r="J54" i="24"/>
  <c r="J53" i="24"/>
  <c r="J52" i="24"/>
  <c r="J51" i="24"/>
  <c r="J50" i="24"/>
  <c r="J49" i="24"/>
  <c r="J48" i="24"/>
  <c r="J34" i="24"/>
  <c r="U92" i="24" l="1"/>
  <c r="U91" i="24"/>
  <c r="U90" i="24"/>
  <c r="U89" i="24"/>
  <c r="U88" i="24"/>
  <c r="U87" i="24"/>
  <c r="U86" i="24"/>
  <c r="U85" i="24"/>
  <c r="U84" i="24"/>
  <c r="U83" i="24"/>
  <c r="U82" i="24"/>
  <c r="U81" i="24"/>
  <c r="U80" i="24"/>
  <c r="U79" i="24"/>
  <c r="U78" i="24"/>
  <c r="U62" i="24"/>
  <c r="U61" i="24"/>
  <c r="U60" i="24"/>
  <c r="U59" i="24"/>
  <c r="U58" i="24"/>
  <c r="U57" i="24"/>
  <c r="U56" i="24"/>
  <c r="U55" i="24"/>
  <c r="U54" i="24"/>
  <c r="U53" i="24"/>
  <c r="U52" i="24"/>
  <c r="U51" i="24"/>
  <c r="U50" i="24"/>
  <c r="U49" i="24"/>
  <c r="U48" i="24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52" i="23"/>
  <c r="J53" i="23"/>
  <c r="J54" i="23"/>
  <c r="J55" i="23"/>
  <c r="J56" i="23"/>
  <c r="J57" i="23"/>
  <c r="J58" i="23"/>
  <c r="J59" i="23"/>
  <c r="J60" i="23"/>
  <c r="J61" i="23"/>
  <c r="J62" i="23"/>
  <c r="J87" i="23"/>
  <c r="J88" i="23"/>
  <c r="J89" i="23"/>
  <c r="J90" i="23"/>
  <c r="J91" i="23"/>
  <c r="J92" i="23"/>
  <c r="J93" i="23"/>
  <c r="J94" i="23"/>
  <c r="J95" i="23"/>
  <c r="J96" i="23"/>
  <c r="J97" i="23"/>
  <c r="J98" i="23"/>
  <c r="J99" i="23"/>
  <c r="J100" i="23"/>
  <c r="J101" i="23"/>
  <c r="J102" i="23"/>
  <c r="J103" i="23"/>
  <c r="J104" i="23"/>
  <c r="J105" i="23"/>
  <c r="J106" i="23"/>
  <c r="J107" i="23"/>
  <c r="J108" i="23"/>
  <c r="J109" i="23"/>
  <c r="J110" i="23"/>
  <c r="J123" i="23"/>
  <c r="J124" i="23"/>
  <c r="J125" i="23"/>
  <c r="J126" i="23"/>
  <c r="J127" i="23"/>
  <c r="J128" i="23"/>
  <c r="J129" i="23"/>
  <c r="J130" i="23"/>
  <c r="J131" i="23"/>
  <c r="J132" i="23"/>
  <c r="J133" i="23"/>
  <c r="J134" i="23"/>
  <c r="J135" i="23"/>
  <c r="J136" i="23"/>
  <c r="J137" i="23"/>
  <c r="J138" i="23"/>
  <c r="J139" i="23"/>
  <c r="J140" i="23"/>
  <c r="J141" i="23"/>
  <c r="J142" i="23"/>
  <c r="J143" i="23"/>
  <c r="J144" i="23"/>
  <c r="J145" i="23"/>
  <c r="J146" i="23"/>
  <c r="J147" i="23"/>
  <c r="J148" i="23"/>
  <c r="J149" i="23"/>
  <c r="J150" i="23"/>
  <c r="J151" i="23"/>
  <c r="J152" i="23"/>
  <c r="J153" i="23"/>
  <c r="J154" i="23"/>
  <c r="J155" i="23"/>
  <c r="J156" i="23"/>
  <c r="J157" i="23"/>
  <c r="J158" i="23"/>
  <c r="J159" i="23"/>
  <c r="J160" i="23"/>
  <c r="J161" i="23"/>
  <c r="J162" i="23"/>
  <c r="J163" i="23"/>
  <c r="J164" i="23"/>
  <c r="J165" i="23"/>
  <c r="J166" i="23"/>
  <c r="J167" i="23"/>
  <c r="J168" i="23"/>
  <c r="J169" i="23"/>
  <c r="J170" i="23"/>
  <c r="J171" i="23"/>
  <c r="J172" i="23"/>
  <c r="J173" i="23"/>
  <c r="J174" i="23"/>
  <c r="J175" i="23"/>
  <c r="J176" i="23"/>
  <c r="J177" i="23"/>
  <c r="J178" i="23"/>
  <c r="J179" i="23"/>
  <c r="J180" i="23"/>
  <c r="J181" i="23"/>
  <c r="J182" i="23"/>
  <c r="J183" i="23"/>
  <c r="J184" i="23"/>
  <c r="J185" i="23"/>
  <c r="J186" i="23"/>
  <c r="J187" i="23"/>
  <c r="J188" i="23"/>
  <c r="J189" i="23"/>
  <c r="J190" i="23"/>
  <c r="J191" i="23"/>
  <c r="J192" i="23"/>
  <c r="J193" i="23"/>
  <c r="J194" i="23"/>
  <c r="J195" i="23"/>
  <c r="J196" i="23"/>
  <c r="J197" i="23"/>
  <c r="J198" i="23"/>
  <c r="J199" i="23"/>
  <c r="J200" i="23"/>
  <c r="J201" i="23"/>
  <c r="J202" i="23"/>
  <c r="J203" i="23"/>
  <c r="J204" i="23"/>
  <c r="J205" i="23"/>
  <c r="J206" i="23"/>
  <c r="J207" i="23"/>
  <c r="J208" i="23"/>
  <c r="J209" i="23"/>
  <c r="J210" i="23"/>
  <c r="J211" i="23"/>
  <c r="J212" i="23"/>
  <c r="J213" i="23"/>
  <c r="J214" i="23"/>
  <c r="J215" i="23"/>
  <c r="J216" i="23"/>
  <c r="J217" i="23"/>
  <c r="J218" i="23"/>
  <c r="J219" i="23"/>
  <c r="J220" i="23"/>
  <c r="J221" i="23"/>
  <c r="J222" i="23"/>
  <c r="J223" i="23"/>
  <c r="J224" i="23"/>
  <c r="J225" i="23"/>
  <c r="J226" i="23"/>
  <c r="J227" i="23"/>
  <c r="J228" i="23"/>
  <c r="J229" i="23"/>
  <c r="J230" i="23"/>
  <c r="J231" i="23"/>
  <c r="J232" i="23"/>
  <c r="J233" i="23"/>
  <c r="J234" i="23"/>
  <c r="J235" i="23"/>
  <c r="J236" i="23"/>
  <c r="J237" i="23"/>
  <c r="J238" i="23"/>
  <c r="J239" i="23"/>
  <c r="J240" i="23"/>
  <c r="J241" i="23"/>
  <c r="J242" i="23"/>
  <c r="J243" i="23"/>
  <c r="J244" i="23"/>
  <c r="J245" i="23"/>
  <c r="J246" i="23"/>
  <c r="J247" i="23"/>
  <c r="J248" i="23"/>
  <c r="J249" i="23"/>
  <c r="J250" i="23"/>
  <c r="J251" i="23"/>
  <c r="J252" i="23"/>
  <c r="J253" i="23"/>
  <c r="J254" i="23"/>
  <c r="J255" i="23"/>
  <c r="J256" i="23"/>
  <c r="J257" i="23"/>
  <c r="J258" i="23"/>
  <c r="J259" i="23"/>
  <c r="J260" i="23"/>
  <c r="J261" i="23"/>
  <c r="J262" i="23"/>
  <c r="J263" i="23"/>
  <c r="J264" i="23"/>
  <c r="J265" i="23"/>
  <c r="J266" i="23"/>
  <c r="J267" i="23"/>
  <c r="J268" i="23"/>
  <c r="J269" i="23"/>
  <c r="J270" i="23"/>
  <c r="J271" i="23"/>
  <c r="J272" i="23"/>
  <c r="J273" i="23"/>
  <c r="J274" i="23"/>
  <c r="J275" i="23"/>
  <c r="J276" i="23"/>
  <c r="J277" i="23"/>
  <c r="J278" i="23"/>
  <c r="J288" i="23"/>
  <c r="J289" i="23"/>
  <c r="J290" i="23"/>
  <c r="J291" i="23"/>
  <c r="J292" i="23"/>
  <c r="J293" i="23"/>
  <c r="J300" i="23"/>
  <c r="J301" i="23"/>
  <c r="J302" i="23"/>
  <c r="J303" i="23"/>
  <c r="J304" i="23"/>
  <c r="J305" i="23"/>
  <c r="J309" i="23"/>
  <c r="J310" i="23"/>
  <c r="J311" i="23"/>
  <c r="J312" i="23"/>
  <c r="J313" i="23"/>
  <c r="J314" i="23"/>
  <c r="J315" i="23"/>
  <c r="J316" i="23"/>
  <c r="J317" i="23"/>
  <c r="J318" i="23"/>
  <c r="J319" i="23"/>
  <c r="J320" i="23"/>
  <c r="J321" i="23"/>
  <c r="J322" i="23"/>
  <c r="J323" i="23"/>
  <c r="J324" i="23"/>
  <c r="J325" i="23"/>
  <c r="J326" i="23"/>
  <c r="J327" i="23"/>
  <c r="J328" i="23"/>
  <c r="J329" i="23"/>
  <c r="J330" i="23"/>
  <c r="J331" i="23"/>
  <c r="J332" i="23"/>
  <c r="J333" i="23"/>
  <c r="J334" i="23"/>
  <c r="J335" i="23"/>
  <c r="J336" i="23"/>
  <c r="J337" i="23"/>
  <c r="J338" i="23"/>
  <c r="J339" i="23"/>
  <c r="J340" i="23"/>
  <c r="J341" i="23"/>
  <c r="J342" i="23"/>
  <c r="J343" i="23"/>
  <c r="J344" i="23"/>
  <c r="J345" i="23"/>
  <c r="J346" i="23"/>
  <c r="J347" i="23"/>
  <c r="J357" i="23"/>
  <c r="J358" i="23"/>
  <c r="J359" i="23"/>
  <c r="J360" i="23"/>
  <c r="J361" i="23"/>
  <c r="J362" i="23"/>
  <c r="J369" i="23"/>
  <c r="J370" i="23"/>
  <c r="J371" i="23"/>
  <c r="J372" i="23"/>
  <c r="J373" i="23"/>
  <c r="J374" i="23"/>
  <c r="J378" i="23"/>
  <c r="J379" i="23"/>
  <c r="J380" i="23"/>
  <c r="J381" i="23"/>
  <c r="J382" i="23"/>
  <c r="J383" i="23"/>
  <c r="J384" i="23"/>
  <c r="J385" i="23"/>
  <c r="J386" i="23"/>
  <c r="J387" i="23"/>
  <c r="J388" i="23"/>
  <c r="J389" i="23"/>
  <c r="J390" i="23"/>
  <c r="J391" i="23"/>
  <c r="J392" i="23"/>
  <c r="J393" i="23"/>
  <c r="J394" i="23"/>
  <c r="J395" i="23"/>
  <c r="J396" i="23"/>
  <c r="J397" i="23"/>
  <c r="J398" i="23"/>
  <c r="J399" i="23"/>
  <c r="J400" i="23"/>
  <c r="J401" i="23"/>
  <c r="J402" i="23"/>
  <c r="J403" i="23"/>
  <c r="J404" i="23"/>
  <c r="J405" i="23"/>
  <c r="J406" i="23"/>
  <c r="J407" i="23"/>
  <c r="J408" i="23"/>
  <c r="J409" i="23"/>
  <c r="J410" i="23"/>
  <c r="J411" i="23"/>
  <c r="J412" i="23"/>
  <c r="J413" i="23"/>
  <c r="J414" i="23"/>
  <c r="J415" i="23"/>
  <c r="J416" i="23"/>
  <c r="J435" i="23"/>
  <c r="J436" i="23"/>
  <c r="J437" i="23"/>
  <c r="J438" i="23"/>
  <c r="J439" i="23"/>
  <c r="J440" i="23"/>
  <c r="J441" i="23"/>
  <c r="J442" i="23"/>
  <c r="J443" i="23"/>
  <c r="J444" i="23"/>
  <c r="J445" i="23"/>
  <c r="J446" i="23"/>
  <c r="J459" i="23"/>
  <c r="J460" i="23"/>
  <c r="J461" i="23"/>
  <c r="J462" i="23"/>
  <c r="J463" i="23"/>
  <c r="J464" i="23"/>
  <c r="J465" i="23"/>
  <c r="J466" i="23"/>
  <c r="J467" i="23"/>
  <c r="J468" i="23"/>
  <c r="J469" i="23"/>
  <c r="J470" i="23"/>
  <c r="J477" i="23"/>
  <c r="J478" i="23"/>
  <c r="J479" i="23"/>
  <c r="J480" i="23"/>
  <c r="J481" i="23"/>
  <c r="J482" i="23"/>
  <c r="J483" i="23"/>
  <c r="J484" i="23"/>
  <c r="J485" i="23"/>
  <c r="J486" i="23"/>
  <c r="J487" i="23"/>
  <c r="J488" i="23"/>
  <c r="J489" i="23"/>
  <c r="J490" i="23"/>
  <c r="J491" i="23"/>
  <c r="J492" i="23"/>
  <c r="J493" i="23"/>
  <c r="J494" i="23"/>
  <c r="J495" i="23"/>
  <c r="J496" i="23"/>
  <c r="J497" i="23"/>
  <c r="J498" i="23"/>
  <c r="J499" i="23"/>
  <c r="J500" i="23"/>
  <c r="J501" i="23"/>
  <c r="J502" i="23"/>
  <c r="J503" i="23"/>
  <c r="J504" i="23"/>
  <c r="J505" i="23"/>
  <c r="J506" i="23"/>
  <c r="J507" i="23"/>
  <c r="J508" i="23"/>
  <c r="J509" i="23"/>
  <c r="J510" i="23"/>
  <c r="J511" i="23"/>
  <c r="J512" i="23"/>
  <c r="J513" i="23"/>
  <c r="J514" i="23"/>
  <c r="J515" i="23"/>
  <c r="J516" i="23"/>
  <c r="J517" i="23"/>
  <c r="J518" i="23"/>
  <c r="J519" i="23"/>
  <c r="J520" i="23"/>
  <c r="J521" i="23"/>
  <c r="J522" i="23"/>
  <c r="J523" i="23"/>
  <c r="J524" i="23"/>
  <c r="J525" i="23"/>
  <c r="J526" i="23"/>
  <c r="J527" i="23"/>
  <c r="J528" i="23"/>
  <c r="J529" i="23"/>
  <c r="J530" i="23"/>
  <c r="J531" i="23"/>
  <c r="J532" i="23"/>
  <c r="J533" i="23"/>
  <c r="J534" i="23"/>
  <c r="J535" i="23"/>
  <c r="J536" i="23"/>
  <c r="J537" i="23"/>
  <c r="J538" i="23"/>
  <c r="J539" i="23"/>
  <c r="J540" i="23"/>
  <c r="J541" i="23"/>
  <c r="J542" i="23"/>
  <c r="J543" i="23"/>
  <c r="J544" i="23"/>
  <c r="J545" i="23"/>
  <c r="J546" i="23"/>
  <c r="J547" i="23"/>
  <c r="J548" i="23"/>
  <c r="J549" i="23"/>
  <c r="J550" i="23"/>
  <c r="J551" i="23"/>
  <c r="J552" i="23"/>
  <c r="J553" i="23"/>
  <c r="J554" i="23"/>
  <c r="J573" i="23"/>
  <c r="J574" i="23"/>
  <c r="J575" i="23"/>
  <c r="J576" i="23"/>
  <c r="J577" i="23"/>
  <c r="J578" i="23"/>
  <c r="J579" i="23"/>
  <c r="J580" i="23"/>
  <c r="J581" i="23"/>
  <c r="J582" i="23"/>
  <c r="J583" i="23"/>
  <c r="J584" i="23"/>
  <c r="J597" i="23"/>
  <c r="J598" i="23"/>
  <c r="J599" i="23"/>
  <c r="J600" i="23"/>
  <c r="J601" i="23"/>
  <c r="J602" i="23"/>
  <c r="J603" i="23"/>
  <c r="J604" i="23"/>
  <c r="J605" i="23"/>
  <c r="J606" i="23"/>
  <c r="J607" i="23"/>
  <c r="J608" i="23"/>
  <c r="J615" i="23"/>
  <c r="J616" i="23"/>
  <c r="J617" i="23"/>
  <c r="J618" i="23"/>
  <c r="J619" i="23"/>
  <c r="J620" i="23"/>
  <c r="J621" i="23"/>
  <c r="J622" i="23"/>
  <c r="J623" i="23"/>
  <c r="J624" i="23"/>
  <c r="J625" i="23"/>
  <c r="J626" i="23"/>
  <c r="J627" i="23"/>
  <c r="J628" i="23"/>
  <c r="J629" i="23"/>
  <c r="J630" i="23"/>
  <c r="J631" i="23"/>
  <c r="J632" i="23"/>
  <c r="J633" i="23"/>
  <c r="J634" i="23"/>
  <c r="J635" i="23"/>
  <c r="J636" i="23"/>
  <c r="J637" i="23"/>
  <c r="J638" i="23"/>
  <c r="J639" i="23"/>
  <c r="J640" i="23"/>
  <c r="J641" i="23"/>
  <c r="J642" i="23"/>
  <c r="J643" i="23"/>
  <c r="J644" i="23"/>
  <c r="J645" i="23"/>
  <c r="J646" i="23"/>
  <c r="J647" i="23"/>
  <c r="J648" i="23"/>
  <c r="J649" i="23"/>
  <c r="J650" i="23"/>
  <c r="J651" i="23"/>
  <c r="J652" i="23"/>
  <c r="J653" i="23"/>
  <c r="J654" i="23"/>
  <c r="J655" i="23"/>
  <c r="J656" i="23"/>
  <c r="J657" i="23"/>
  <c r="J658" i="23"/>
  <c r="J659" i="23"/>
  <c r="J660" i="23"/>
  <c r="J661" i="23"/>
  <c r="J662" i="23"/>
  <c r="J663" i="23"/>
  <c r="J664" i="23"/>
  <c r="J665" i="23"/>
  <c r="J666" i="23"/>
  <c r="J667" i="23"/>
  <c r="J668" i="23"/>
  <c r="J669" i="23"/>
  <c r="J670" i="23"/>
  <c r="J671" i="23"/>
  <c r="J672" i="23"/>
  <c r="J673" i="23"/>
  <c r="J674" i="23"/>
  <c r="J675" i="23"/>
  <c r="J676" i="23"/>
  <c r="J677" i="23"/>
  <c r="J678" i="23"/>
  <c r="J679" i="23"/>
  <c r="J680" i="23"/>
  <c r="J681" i="23"/>
  <c r="J682" i="23"/>
  <c r="J683" i="23"/>
  <c r="J684" i="23"/>
  <c r="J685" i="23"/>
  <c r="J686" i="23"/>
  <c r="J687" i="23"/>
  <c r="J688" i="23"/>
  <c r="J689" i="23"/>
  <c r="J690" i="23"/>
  <c r="J691" i="23"/>
  <c r="J692" i="23"/>
  <c r="J711" i="23"/>
  <c r="J712" i="23"/>
  <c r="J713" i="23"/>
  <c r="J714" i="23"/>
  <c r="J715" i="23"/>
  <c r="J716" i="23"/>
  <c r="J717" i="23"/>
  <c r="J718" i="23"/>
  <c r="J719" i="23"/>
  <c r="J720" i="23"/>
  <c r="J721" i="23"/>
  <c r="J722" i="23"/>
  <c r="J735" i="23"/>
  <c r="J736" i="23"/>
  <c r="J737" i="23"/>
  <c r="J738" i="23"/>
  <c r="J739" i="23"/>
  <c r="J740" i="23"/>
  <c r="J741" i="23"/>
  <c r="J742" i="23"/>
  <c r="J743" i="23"/>
  <c r="J744" i="23"/>
  <c r="J745" i="23"/>
  <c r="J746" i="23"/>
  <c r="J753" i="23"/>
  <c r="J754" i="23"/>
  <c r="J755" i="23"/>
  <c r="J756" i="23"/>
  <c r="J757" i="23"/>
  <c r="J758" i="23"/>
  <c r="J759" i="23"/>
  <c r="J760" i="23"/>
  <c r="J761" i="23"/>
  <c r="J762" i="23"/>
  <c r="J763" i="23"/>
  <c r="J764" i="23"/>
  <c r="J765" i="23"/>
  <c r="J766" i="23"/>
  <c r="J767" i="23"/>
  <c r="J768" i="23"/>
  <c r="J769" i="23"/>
  <c r="J770" i="23"/>
  <c r="J771" i="23"/>
  <c r="J772" i="23"/>
  <c r="J773" i="23"/>
  <c r="J774" i="23"/>
  <c r="J775" i="23"/>
  <c r="J776" i="23"/>
  <c r="J777" i="23"/>
  <c r="J778" i="23"/>
  <c r="J779" i="23"/>
  <c r="J780" i="23"/>
  <c r="J781" i="23"/>
  <c r="J782" i="23"/>
  <c r="J783" i="23"/>
  <c r="J784" i="23"/>
  <c r="J785" i="23"/>
  <c r="J786" i="23"/>
  <c r="J787" i="23"/>
  <c r="J788" i="23"/>
  <c r="J789" i="23"/>
  <c r="J790" i="23"/>
  <c r="J791" i="23"/>
  <c r="J792" i="23"/>
  <c r="J793" i="23"/>
  <c r="J794" i="23"/>
  <c r="J795" i="23"/>
  <c r="J796" i="23"/>
  <c r="J797" i="23"/>
  <c r="J798" i="23"/>
  <c r="J799" i="23"/>
  <c r="J800" i="23"/>
  <c r="J801" i="23"/>
  <c r="J802" i="23"/>
  <c r="J803" i="23"/>
  <c r="J804" i="23"/>
  <c r="J805" i="23"/>
  <c r="J806" i="23"/>
  <c r="J807" i="23"/>
  <c r="J808" i="23"/>
  <c r="J809" i="23"/>
  <c r="J810" i="23"/>
  <c r="J811" i="23"/>
  <c r="J812" i="23"/>
  <c r="J813" i="23"/>
  <c r="J814" i="23"/>
  <c r="J815" i="23"/>
  <c r="J816" i="23"/>
  <c r="J817" i="23"/>
  <c r="J818" i="23"/>
  <c r="J819" i="23"/>
  <c r="J820" i="23"/>
  <c r="J821" i="23"/>
  <c r="J822" i="23"/>
  <c r="J823" i="23"/>
  <c r="J824" i="23"/>
  <c r="J825" i="23"/>
  <c r="J826" i="23"/>
  <c r="J827" i="23"/>
  <c r="J828" i="23"/>
  <c r="J829" i="23"/>
  <c r="J830" i="23"/>
  <c r="D29" i="25" l="1"/>
  <c r="E29" i="25"/>
  <c r="F29" i="25"/>
  <c r="G29" i="25"/>
  <c r="H29" i="25"/>
  <c r="D30" i="25"/>
  <c r="E30" i="25"/>
  <c r="F30" i="25"/>
  <c r="G30" i="25"/>
  <c r="H30" i="25"/>
  <c r="D31" i="25"/>
  <c r="E31" i="25"/>
  <c r="F31" i="25"/>
  <c r="G31" i="25"/>
  <c r="H31" i="25"/>
  <c r="D32" i="25"/>
  <c r="E32" i="25"/>
  <c r="F32" i="25"/>
  <c r="G32" i="25"/>
  <c r="H32" i="25"/>
  <c r="D33" i="25"/>
  <c r="E33" i="25"/>
  <c r="F33" i="25"/>
  <c r="G33" i="25"/>
  <c r="H33" i="25"/>
  <c r="D34" i="25"/>
  <c r="E34" i="25"/>
  <c r="F34" i="25"/>
  <c r="G34" i="25"/>
  <c r="H34" i="25"/>
  <c r="D35" i="25"/>
  <c r="E35" i="25"/>
  <c r="F35" i="25"/>
  <c r="G35" i="25"/>
  <c r="H35" i="25"/>
  <c r="D36" i="25"/>
  <c r="E36" i="25"/>
  <c r="F36" i="25"/>
  <c r="G36" i="25"/>
  <c r="H36" i="25"/>
  <c r="D37" i="25"/>
  <c r="E37" i="25"/>
  <c r="F37" i="25"/>
  <c r="G37" i="25"/>
  <c r="H37" i="25"/>
  <c r="D38" i="25"/>
  <c r="E38" i="25"/>
  <c r="F38" i="25"/>
  <c r="G38" i="25"/>
  <c r="H38" i="25"/>
  <c r="D39" i="25"/>
  <c r="E39" i="25"/>
  <c r="F39" i="25"/>
  <c r="G39" i="25"/>
  <c r="H39" i="25"/>
  <c r="D40" i="25"/>
  <c r="E40" i="25"/>
  <c r="F40" i="25"/>
  <c r="G40" i="25"/>
  <c r="H40" i="25"/>
  <c r="C40" i="25"/>
  <c r="C38" i="25"/>
  <c r="C34" i="25"/>
  <c r="C32" i="25"/>
  <c r="C30" i="25"/>
  <c r="C36" i="25"/>
  <c r="K353" i="23" l="1"/>
  <c r="K352" i="23"/>
  <c r="K351" i="23"/>
  <c r="K284" i="23"/>
  <c r="K283" i="23"/>
  <c r="K282" i="23"/>
  <c r="H830" i="23" l="1"/>
  <c r="H829" i="23"/>
  <c r="H828" i="23"/>
  <c r="H827" i="23"/>
  <c r="H826" i="23"/>
  <c r="H825" i="23"/>
  <c r="H824" i="23"/>
  <c r="H823" i="23"/>
  <c r="H822" i="23"/>
  <c r="H821" i="23"/>
  <c r="H820" i="23"/>
  <c r="H819" i="23"/>
  <c r="H818" i="23"/>
  <c r="H817" i="23"/>
  <c r="H816" i="23"/>
  <c r="H815" i="23"/>
  <c r="H814" i="23"/>
  <c r="H813" i="23"/>
  <c r="H812" i="23"/>
  <c r="H811" i="23"/>
  <c r="H810" i="23"/>
  <c r="H809" i="23"/>
  <c r="H808" i="23"/>
  <c r="H807" i="23"/>
  <c r="H806" i="23"/>
  <c r="H805" i="23"/>
  <c r="H804" i="23"/>
  <c r="H803" i="23"/>
  <c r="H802" i="23"/>
  <c r="H801" i="23"/>
  <c r="H800" i="23"/>
  <c r="H799" i="23"/>
  <c r="H798" i="23"/>
  <c r="H797" i="23"/>
  <c r="H796" i="23"/>
  <c r="H795" i="23"/>
  <c r="H794" i="23"/>
  <c r="H793" i="23"/>
  <c r="H792" i="23"/>
  <c r="H791" i="23"/>
  <c r="H790" i="23"/>
  <c r="H789" i="23"/>
  <c r="H788" i="23"/>
  <c r="H787" i="23"/>
  <c r="H786" i="23"/>
  <c r="H785" i="23"/>
  <c r="H784" i="23"/>
  <c r="H783" i="23"/>
  <c r="H782" i="23"/>
  <c r="H781" i="23"/>
  <c r="H780" i="23"/>
  <c r="H779" i="23"/>
  <c r="H778" i="23"/>
  <c r="H777" i="23"/>
  <c r="H776" i="23"/>
  <c r="H775" i="23"/>
  <c r="H774" i="23"/>
  <c r="H773" i="23"/>
  <c r="H772" i="23"/>
  <c r="H771" i="23"/>
  <c r="H770" i="23"/>
  <c r="H769" i="23"/>
  <c r="H768" i="23"/>
  <c r="H767" i="23"/>
  <c r="H766" i="23"/>
  <c r="H765" i="23"/>
  <c r="H764" i="23"/>
  <c r="H763" i="23"/>
  <c r="H762" i="23"/>
  <c r="H761" i="23"/>
  <c r="H760" i="23"/>
  <c r="H759" i="23"/>
  <c r="H758" i="23"/>
  <c r="H757" i="23"/>
  <c r="H756" i="23"/>
  <c r="H755" i="23"/>
  <c r="H754" i="23"/>
  <c r="H753" i="23"/>
  <c r="H752" i="23"/>
  <c r="H751" i="23"/>
  <c r="H750" i="23"/>
  <c r="H749" i="23"/>
  <c r="H748" i="23"/>
  <c r="H747" i="23"/>
  <c r="H746" i="23"/>
  <c r="H745" i="23"/>
  <c r="H744" i="23"/>
  <c r="H743" i="23"/>
  <c r="H742" i="23"/>
  <c r="H741" i="23"/>
  <c r="H740" i="23"/>
  <c r="H739" i="23"/>
  <c r="H738" i="23"/>
  <c r="H737" i="23"/>
  <c r="H736" i="23"/>
  <c r="H735" i="23"/>
  <c r="H734" i="23"/>
  <c r="H733" i="23"/>
  <c r="H732" i="23"/>
  <c r="H731" i="23"/>
  <c r="H730" i="23"/>
  <c r="H729" i="23"/>
  <c r="H728" i="23"/>
  <c r="H727" i="23"/>
  <c r="H726" i="23"/>
  <c r="H725" i="23"/>
  <c r="H724" i="23"/>
  <c r="H723" i="23"/>
  <c r="H722" i="23"/>
  <c r="H721" i="23"/>
  <c r="H720" i="23"/>
  <c r="H719" i="23"/>
  <c r="H718" i="23"/>
  <c r="H717" i="23"/>
  <c r="H716" i="23"/>
  <c r="H715" i="23"/>
  <c r="H714" i="23"/>
  <c r="H713" i="23"/>
  <c r="H712" i="23"/>
  <c r="H711" i="23"/>
  <c r="H710" i="23"/>
  <c r="H709" i="23"/>
  <c r="H708" i="23"/>
  <c r="H707" i="23"/>
  <c r="H706" i="23"/>
  <c r="H705" i="23"/>
  <c r="H704" i="23"/>
  <c r="H703" i="23"/>
  <c r="H702" i="23"/>
  <c r="H701" i="23"/>
  <c r="H700" i="23"/>
  <c r="H699" i="23"/>
  <c r="H698" i="23"/>
  <c r="H697" i="23"/>
  <c r="H696" i="23"/>
  <c r="H695" i="23"/>
  <c r="H694" i="23"/>
  <c r="H693" i="23"/>
  <c r="H416" i="23"/>
  <c r="H415" i="23"/>
  <c r="H414" i="23"/>
  <c r="H413" i="23"/>
  <c r="H412" i="23"/>
  <c r="H411" i="23"/>
  <c r="H410" i="23"/>
  <c r="H409" i="23"/>
  <c r="H408" i="23"/>
  <c r="H407" i="23"/>
  <c r="H406" i="23"/>
  <c r="H405" i="23"/>
  <c r="H404" i="23"/>
  <c r="H403" i="23"/>
  <c r="H402" i="23"/>
  <c r="H401" i="23"/>
  <c r="H400" i="23"/>
  <c r="H399" i="23"/>
  <c r="H398" i="23"/>
  <c r="H397" i="23"/>
  <c r="H396" i="23"/>
  <c r="H395" i="23"/>
  <c r="H394" i="23"/>
  <c r="H393" i="23"/>
  <c r="H392" i="23"/>
  <c r="H391" i="23"/>
  <c r="H390" i="23"/>
  <c r="H389" i="23"/>
  <c r="H388" i="23"/>
  <c r="H387" i="23"/>
  <c r="H386" i="23"/>
  <c r="H385" i="23"/>
  <c r="H384" i="23"/>
  <c r="H383" i="23"/>
  <c r="H382" i="23"/>
  <c r="H381" i="23"/>
  <c r="H380" i="23"/>
  <c r="H379" i="23"/>
  <c r="H378" i="23"/>
  <c r="H377" i="23"/>
  <c r="H376" i="23"/>
  <c r="H375" i="23"/>
  <c r="H374" i="23"/>
  <c r="H373" i="23"/>
  <c r="H372" i="23"/>
  <c r="H371" i="23"/>
  <c r="H370" i="23"/>
  <c r="H369" i="23"/>
  <c r="H368" i="23"/>
  <c r="H367" i="23"/>
  <c r="H366" i="23"/>
  <c r="H365" i="23"/>
  <c r="H364" i="23"/>
  <c r="H363" i="23"/>
  <c r="H362" i="23"/>
  <c r="H361" i="23"/>
  <c r="H360" i="23"/>
  <c r="H359" i="23"/>
  <c r="H358" i="23"/>
  <c r="H357" i="23"/>
  <c r="H356" i="23"/>
  <c r="H355" i="23"/>
  <c r="H354" i="23"/>
  <c r="H353" i="23"/>
  <c r="H352" i="23"/>
  <c r="H351" i="23"/>
  <c r="H350" i="23"/>
  <c r="H349" i="23"/>
  <c r="H348" i="23"/>
  <c r="H347" i="23"/>
  <c r="H346" i="23"/>
  <c r="H345" i="23"/>
  <c r="H344" i="23"/>
  <c r="H343" i="23"/>
  <c r="H342" i="23"/>
  <c r="H341" i="23"/>
  <c r="H340" i="23"/>
  <c r="H339" i="23"/>
  <c r="H338" i="23"/>
  <c r="H337" i="23"/>
  <c r="H336" i="23"/>
  <c r="H335" i="23"/>
  <c r="H334" i="23"/>
  <c r="H333" i="23"/>
  <c r="H332" i="23"/>
  <c r="H331" i="23"/>
  <c r="H330" i="23"/>
  <c r="H329" i="23"/>
  <c r="H328" i="23"/>
  <c r="H327" i="23"/>
  <c r="H326" i="23"/>
  <c r="H325" i="23"/>
  <c r="H324" i="23"/>
  <c r="H323" i="23"/>
  <c r="H322" i="23"/>
  <c r="H321" i="23"/>
  <c r="H320" i="23"/>
  <c r="H319" i="23"/>
  <c r="H318" i="23"/>
  <c r="H317" i="23"/>
  <c r="H316" i="23"/>
  <c r="H315" i="23"/>
  <c r="H314" i="23"/>
  <c r="H313" i="23"/>
  <c r="H312" i="23"/>
  <c r="H311" i="23"/>
  <c r="H310" i="23"/>
  <c r="H309" i="23"/>
  <c r="H308" i="23"/>
  <c r="H307" i="23"/>
  <c r="H306" i="23"/>
  <c r="H305" i="23"/>
  <c r="H304" i="23"/>
  <c r="H303" i="23"/>
  <c r="H302" i="23"/>
  <c r="H301" i="23"/>
  <c r="H300" i="23"/>
  <c r="H299" i="23"/>
  <c r="H298" i="23"/>
  <c r="H297" i="23"/>
  <c r="H296" i="23"/>
  <c r="H295" i="23"/>
  <c r="H294" i="23"/>
  <c r="H293" i="23"/>
  <c r="H292" i="23"/>
  <c r="H291" i="23"/>
  <c r="H290" i="23"/>
  <c r="H289" i="23"/>
  <c r="H288" i="23"/>
  <c r="H287" i="23"/>
  <c r="H286" i="23"/>
  <c r="H285" i="23"/>
  <c r="H284" i="23"/>
  <c r="H283" i="23"/>
  <c r="H282" i="23"/>
  <c r="H281" i="23"/>
  <c r="H280" i="23"/>
  <c r="H279" i="23"/>
  <c r="H278" i="23"/>
  <c r="H277" i="23"/>
  <c r="H276" i="23"/>
  <c r="H275" i="23"/>
  <c r="H274" i="23"/>
  <c r="H273" i="23"/>
  <c r="H272" i="23"/>
  <c r="H271" i="23"/>
  <c r="H270" i="23"/>
  <c r="H269" i="23"/>
  <c r="H268" i="23"/>
  <c r="H267" i="23"/>
  <c r="H266" i="23"/>
  <c r="H265" i="23"/>
  <c r="H264" i="23"/>
  <c r="H263" i="23"/>
  <c r="H262" i="23"/>
  <c r="H261" i="23"/>
  <c r="H260" i="23"/>
  <c r="H259" i="23"/>
  <c r="H258" i="23"/>
  <c r="H257" i="23"/>
  <c r="H256" i="23"/>
  <c r="H255" i="23"/>
  <c r="H254" i="23"/>
  <c r="H253" i="23"/>
  <c r="H252" i="23"/>
  <c r="H251" i="23"/>
  <c r="H250" i="23"/>
  <c r="H249" i="23"/>
  <c r="H248" i="23"/>
  <c r="H247" i="23"/>
  <c r="H246" i="23"/>
  <c r="H245" i="23"/>
  <c r="H244" i="23"/>
  <c r="H243" i="23"/>
  <c r="H242" i="23"/>
  <c r="H241" i="23"/>
  <c r="H240" i="23"/>
  <c r="H239" i="23"/>
  <c r="H238" i="23"/>
  <c r="H237" i="23"/>
  <c r="H236" i="23"/>
  <c r="H235" i="23"/>
  <c r="H234" i="23"/>
  <c r="H233" i="23"/>
  <c r="H232" i="23"/>
  <c r="H231" i="23"/>
  <c r="H230" i="23"/>
  <c r="H229" i="23"/>
  <c r="H228" i="23"/>
  <c r="H227" i="23"/>
  <c r="H226" i="23"/>
  <c r="H225" i="23"/>
  <c r="H224" i="23"/>
  <c r="H223" i="23"/>
  <c r="H222" i="23"/>
  <c r="H221" i="23"/>
  <c r="H220" i="23"/>
  <c r="H219" i="23"/>
  <c r="H218" i="23"/>
  <c r="H217" i="23"/>
  <c r="H216" i="23"/>
  <c r="H215" i="23"/>
  <c r="H214" i="23"/>
  <c r="H213" i="23"/>
  <c r="H212" i="23"/>
  <c r="H211" i="23"/>
  <c r="H210" i="23"/>
  <c r="H209" i="23"/>
  <c r="H208" i="23"/>
  <c r="H207" i="23"/>
  <c r="H206" i="23"/>
  <c r="H205" i="23"/>
  <c r="H204" i="23"/>
  <c r="H203" i="23"/>
  <c r="H202" i="23"/>
  <c r="H201" i="23"/>
  <c r="H200" i="23"/>
  <c r="H199" i="23"/>
  <c r="H198" i="23"/>
  <c r="H197" i="23"/>
  <c r="H196" i="23"/>
  <c r="H195" i="23"/>
  <c r="H194" i="23"/>
  <c r="H193" i="23"/>
  <c r="H192" i="23"/>
  <c r="H191" i="23"/>
  <c r="H190" i="23"/>
  <c r="H189" i="23"/>
  <c r="H188" i="23"/>
  <c r="H187" i="23"/>
  <c r="H186" i="23"/>
  <c r="H185" i="23"/>
  <c r="H184" i="23"/>
  <c r="H183" i="23"/>
  <c r="H182" i="23"/>
  <c r="H181" i="23"/>
  <c r="H180" i="23"/>
  <c r="H179" i="23"/>
  <c r="H178" i="23"/>
  <c r="H177" i="23"/>
  <c r="H176" i="23"/>
  <c r="H175" i="23"/>
  <c r="H174" i="23"/>
  <c r="H173" i="23"/>
  <c r="H172" i="23"/>
  <c r="H171" i="23"/>
  <c r="H170" i="23"/>
  <c r="H169" i="23"/>
  <c r="H168" i="23"/>
  <c r="H167" i="23"/>
  <c r="H166" i="23"/>
  <c r="H165" i="23"/>
  <c r="H164" i="23"/>
  <c r="H163" i="23"/>
  <c r="H162" i="23"/>
  <c r="H161" i="23"/>
  <c r="H160" i="23"/>
  <c r="H159" i="23"/>
  <c r="H158" i="23"/>
  <c r="H157" i="23"/>
  <c r="H156" i="23"/>
  <c r="H155" i="23"/>
  <c r="H154" i="23"/>
  <c r="H153" i="23"/>
  <c r="H152" i="23"/>
  <c r="H151" i="23"/>
  <c r="H150" i="23"/>
  <c r="H149" i="23"/>
  <c r="H148" i="23"/>
  <c r="H147" i="23"/>
  <c r="H146" i="23"/>
  <c r="H145" i="23"/>
  <c r="H144" i="23"/>
  <c r="H143" i="23"/>
  <c r="H142" i="23"/>
  <c r="H141" i="23"/>
  <c r="H140" i="23"/>
  <c r="H139" i="23"/>
  <c r="H138" i="23"/>
  <c r="H137" i="23"/>
  <c r="H136" i="23"/>
  <c r="H135" i="23"/>
  <c r="H134" i="23"/>
  <c r="H133" i="23"/>
  <c r="H132" i="23"/>
  <c r="H131" i="23"/>
  <c r="H130" i="23"/>
  <c r="H129" i="23"/>
  <c r="H128" i="23"/>
  <c r="H127" i="23"/>
  <c r="H126" i="23"/>
  <c r="H125" i="23"/>
  <c r="H124" i="23"/>
  <c r="H123" i="23"/>
  <c r="H122" i="23"/>
  <c r="H121" i="23"/>
  <c r="H120" i="23"/>
  <c r="H119" i="23"/>
  <c r="H118" i="23"/>
  <c r="H117" i="23"/>
  <c r="H116" i="23"/>
  <c r="H115" i="23"/>
  <c r="H114" i="23"/>
  <c r="H113" i="23"/>
  <c r="H112" i="23"/>
  <c r="H111" i="23"/>
  <c r="H110" i="23"/>
  <c r="H109" i="23"/>
  <c r="H108" i="23"/>
  <c r="H107" i="23"/>
  <c r="H106" i="23"/>
  <c r="H105" i="23"/>
  <c r="H104" i="23"/>
  <c r="H103" i="23"/>
  <c r="H102" i="23"/>
  <c r="H101" i="23"/>
  <c r="H100" i="23"/>
  <c r="H99" i="23"/>
  <c r="H98" i="23"/>
  <c r="H97" i="23"/>
  <c r="H96" i="23"/>
  <c r="H95" i="23"/>
  <c r="H94" i="23"/>
  <c r="H93" i="23"/>
  <c r="H92" i="23"/>
  <c r="H91" i="23"/>
  <c r="H90" i="23"/>
  <c r="H89" i="23"/>
  <c r="H88" i="23"/>
  <c r="H87" i="23"/>
  <c r="H86" i="23"/>
  <c r="H85" i="23"/>
  <c r="H84" i="23"/>
  <c r="H83" i="23"/>
  <c r="H82" i="23"/>
  <c r="H81" i="23"/>
  <c r="H80" i="23"/>
  <c r="H79" i="23"/>
  <c r="H78" i="23"/>
  <c r="H77" i="23"/>
  <c r="H76" i="23"/>
  <c r="H75" i="23"/>
  <c r="H74" i="23"/>
  <c r="H73" i="23"/>
  <c r="H72" i="23"/>
  <c r="H71" i="23"/>
  <c r="H70" i="23"/>
  <c r="H69" i="23"/>
  <c r="H68" i="23"/>
  <c r="H67" i="23"/>
  <c r="H66" i="23"/>
  <c r="H65" i="23"/>
  <c r="H64" i="23"/>
  <c r="H63" i="23"/>
  <c r="H62" i="23"/>
  <c r="H61" i="23"/>
  <c r="H60" i="23"/>
  <c r="H59" i="23"/>
  <c r="H58" i="23"/>
  <c r="H57" i="23"/>
  <c r="H56" i="23"/>
  <c r="H55" i="23"/>
  <c r="H54" i="23"/>
  <c r="H53" i="23"/>
  <c r="H52" i="23"/>
  <c r="H51" i="23"/>
  <c r="H50" i="23"/>
  <c r="H49" i="23"/>
  <c r="H48" i="23"/>
  <c r="H47" i="23"/>
  <c r="H46" i="23"/>
  <c r="H45" i="23"/>
  <c r="H44" i="23"/>
  <c r="H43" i="23"/>
  <c r="H42" i="23"/>
  <c r="H41" i="23"/>
  <c r="H40" i="23"/>
  <c r="H39" i="23"/>
  <c r="H38" i="23"/>
  <c r="H37" i="23"/>
  <c r="H36" i="23"/>
  <c r="H35" i="23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H18" i="23"/>
  <c r="H17" i="23"/>
  <c r="H16" i="23"/>
  <c r="H15" i="23"/>
  <c r="H14" i="23"/>
  <c r="H13" i="23"/>
  <c r="H12" i="23"/>
  <c r="H11" i="23"/>
  <c r="H10" i="23"/>
  <c r="H9" i="23"/>
  <c r="H8" i="23"/>
  <c r="H7" i="23"/>
  <c r="H6" i="23"/>
  <c r="H5" i="23"/>
  <c r="H4" i="23"/>
  <c r="H3" i="23"/>
  <c r="H417" i="23"/>
  <c r="H418" i="23"/>
  <c r="H419" i="23"/>
  <c r="H420" i="23"/>
  <c r="H421" i="23"/>
  <c r="H422" i="23"/>
  <c r="H423" i="23"/>
  <c r="H424" i="23"/>
  <c r="H425" i="23"/>
  <c r="H426" i="23"/>
  <c r="H427" i="23"/>
  <c r="H428" i="23"/>
  <c r="H429" i="23"/>
  <c r="H430" i="23"/>
  <c r="H431" i="23"/>
  <c r="H432" i="23"/>
  <c r="H433" i="23"/>
  <c r="H434" i="23"/>
  <c r="H435" i="23"/>
  <c r="H436" i="23"/>
  <c r="H437" i="23"/>
  <c r="H438" i="23"/>
  <c r="H439" i="23"/>
  <c r="H440" i="23"/>
  <c r="H441" i="23"/>
  <c r="H442" i="23"/>
  <c r="H443" i="23"/>
  <c r="H444" i="23"/>
  <c r="H445" i="23"/>
  <c r="H446" i="23"/>
  <c r="H447" i="23"/>
  <c r="H448" i="23"/>
  <c r="H449" i="23"/>
  <c r="H450" i="23"/>
  <c r="H451" i="23"/>
  <c r="H452" i="23"/>
  <c r="H453" i="23"/>
  <c r="H454" i="23"/>
  <c r="H455" i="23"/>
  <c r="H456" i="23"/>
  <c r="H457" i="23"/>
  <c r="H458" i="23"/>
  <c r="H459" i="23"/>
  <c r="H460" i="23"/>
  <c r="H461" i="23"/>
  <c r="H462" i="23"/>
  <c r="H463" i="23"/>
  <c r="H464" i="23"/>
  <c r="H465" i="23"/>
  <c r="H466" i="23"/>
  <c r="H467" i="23"/>
  <c r="H468" i="23"/>
  <c r="H469" i="23"/>
  <c r="H470" i="23"/>
  <c r="H471" i="23"/>
  <c r="H472" i="23"/>
  <c r="H473" i="23"/>
  <c r="H474" i="23"/>
  <c r="H475" i="23"/>
  <c r="H476" i="23"/>
  <c r="H477" i="23"/>
  <c r="H478" i="23"/>
  <c r="H479" i="23"/>
  <c r="H480" i="23"/>
  <c r="H481" i="23"/>
  <c r="H482" i="23"/>
  <c r="H483" i="23"/>
  <c r="H484" i="23"/>
  <c r="H485" i="23"/>
  <c r="H486" i="23"/>
  <c r="H487" i="23"/>
  <c r="H488" i="23"/>
  <c r="H489" i="23"/>
  <c r="H490" i="23"/>
  <c r="H491" i="23"/>
  <c r="H492" i="23"/>
  <c r="H493" i="23"/>
  <c r="H494" i="23"/>
  <c r="H495" i="23"/>
  <c r="H496" i="23"/>
  <c r="H497" i="23"/>
  <c r="H498" i="23"/>
  <c r="H499" i="23"/>
  <c r="H500" i="23"/>
  <c r="H501" i="23"/>
  <c r="H502" i="23"/>
  <c r="H503" i="23"/>
  <c r="H504" i="23"/>
  <c r="H505" i="23"/>
  <c r="H506" i="23"/>
  <c r="H507" i="23"/>
  <c r="H508" i="23"/>
  <c r="H509" i="23"/>
  <c r="H510" i="23"/>
  <c r="H511" i="23"/>
  <c r="H512" i="23"/>
  <c r="H513" i="23"/>
  <c r="H514" i="23"/>
  <c r="H515" i="23"/>
  <c r="H516" i="23"/>
  <c r="H517" i="23"/>
  <c r="H518" i="23"/>
  <c r="H519" i="23"/>
  <c r="H520" i="23"/>
  <c r="H521" i="23"/>
  <c r="H522" i="23"/>
  <c r="H523" i="23"/>
  <c r="H524" i="23"/>
  <c r="H525" i="23"/>
  <c r="H526" i="23"/>
  <c r="H527" i="23"/>
  <c r="H528" i="23"/>
  <c r="H529" i="23"/>
  <c r="H530" i="23"/>
  <c r="H531" i="23"/>
  <c r="H532" i="23"/>
  <c r="H533" i="23"/>
  <c r="H534" i="23"/>
  <c r="H535" i="23"/>
  <c r="H536" i="23"/>
  <c r="H537" i="23"/>
  <c r="H538" i="23"/>
  <c r="H539" i="23"/>
  <c r="H540" i="23"/>
  <c r="H541" i="23"/>
  <c r="H542" i="23"/>
  <c r="H543" i="23"/>
  <c r="H544" i="23"/>
  <c r="H545" i="23"/>
  <c r="H546" i="23"/>
  <c r="H547" i="23"/>
  <c r="H548" i="23"/>
  <c r="H549" i="23"/>
  <c r="H550" i="23"/>
  <c r="H551" i="23"/>
  <c r="H552" i="23"/>
  <c r="H553" i="23"/>
  <c r="H554" i="23"/>
  <c r="H555" i="23"/>
  <c r="H556" i="23"/>
  <c r="H557" i="23"/>
  <c r="H558" i="23"/>
  <c r="H559" i="23"/>
  <c r="H560" i="23"/>
  <c r="H561" i="23"/>
  <c r="H562" i="23"/>
  <c r="H563" i="23"/>
  <c r="H564" i="23"/>
  <c r="H565" i="23"/>
  <c r="H566" i="23"/>
  <c r="H567" i="23"/>
  <c r="H568" i="23"/>
  <c r="H569" i="23"/>
  <c r="H570" i="23"/>
  <c r="H571" i="23"/>
  <c r="H572" i="23"/>
  <c r="H573" i="23"/>
  <c r="H574" i="23"/>
  <c r="H575" i="23"/>
  <c r="H576" i="23"/>
  <c r="H577" i="23"/>
  <c r="H578" i="23"/>
  <c r="H579" i="23"/>
  <c r="H580" i="23"/>
  <c r="H581" i="23"/>
  <c r="H582" i="23"/>
  <c r="H583" i="23"/>
  <c r="H584" i="23"/>
  <c r="H585" i="23"/>
  <c r="H586" i="23"/>
  <c r="H587" i="23"/>
  <c r="H588" i="23"/>
  <c r="H589" i="23"/>
  <c r="H590" i="23"/>
  <c r="H591" i="23"/>
  <c r="H592" i="23"/>
  <c r="H593" i="23"/>
  <c r="H594" i="23"/>
  <c r="H595" i="23"/>
  <c r="H596" i="23"/>
  <c r="H597" i="23"/>
  <c r="H598" i="23"/>
  <c r="H599" i="23"/>
  <c r="H600" i="23"/>
  <c r="H601" i="23"/>
  <c r="H602" i="23"/>
  <c r="H603" i="23"/>
  <c r="H604" i="23"/>
  <c r="H605" i="23"/>
  <c r="H606" i="23"/>
  <c r="H607" i="23"/>
  <c r="H608" i="23"/>
  <c r="H609" i="23"/>
  <c r="H610" i="23"/>
  <c r="H611" i="23"/>
  <c r="H612" i="23"/>
  <c r="H613" i="23"/>
  <c r="H614" i="23"/>
  <c r="H615" i="23"/>
  <c r="H616" i="23"/>
  <c r="H617" i="23"/>
  <c r="H618" i="23"/>
  <c r="H619" i="23"/>
  <c r="H620" i="23"/>
  <c r="H621" i="23"/>
  <c r="H622" i="23"/>
  <c r="H623" i="23"/>
  <c r="H624" i="23"/>
  <c r="H625" i="23"/>
  <c r="H626" i="23"/>
  <c r="H627" i="23"/>
  <c r="H628" i="23"/>
  <c r="H629" i="23"/>
  <c r="H630" i="23"/>
  <c r="H631" i="23"/>
  <c r="H632" i="23"/>
  <c r="H633" i="23"/>
  <c r="H634" i="23"/>
  <c r="H635" i="23"/>
  <c r="H636" i="23"/>
  <c r="H637" i="23"/>
  <c r="H638" i="23"/>
  <c r="H639" i="23"/>
  <c r="H640" i="23"/>
  <c r="H641" i="23"/>
  <c r="H642" i="23"/>
  <c r="H643" i="23"/>
  <c r="H644" i="23"/>
  <c r="H645" i="23"/>
  <c r="H646" i="23"/>
  <c r="H647" i="23"/>
  <c r="H648" i="23"/>
  <c r="H649" i="23"/>
  <c r="H650" i="23"/>
  <c r="H651" i="23"/>
  <c r="H652" i="23"/>
  <c r="H653" i="23"/>
  <c r="H654" i="23"/>
  <c r="H655" i="23"/>
  <c r="H656" i="23"/>
  <c r="H657" i="23"/>
  <c r="H658" i="23"/>
  <c r="H659" i="23"/>
  <c r="H660" i="23"/>
  <c r="H661" i="23"/>
  <c r="H662" i="23"/>
  <c r="H663" i="23"/>
  <c r="H664" i="23"/>
  <c r="H665" i="23"/>
  <c r="H666" i="23"/>
  <c r="H667" i="23"/>
  <c r="H668" i="23"/>
  <c r="H669" i="23"/>
  <c r="H670" i="23"/>
  <c r="H671" i="23"/>
  <c r="H672" i="23"/>
  <c r="H673" i="23"/>
  <c r="H674" i="23"/>
  <c r="H675" i="23"/>
  <c r="H676" i="23"/>
  <c r="H677" i="23"/>
  <c r="H678" i="23"/>
  <c r="H679" i="23"/>
  <c r="H680" i="23"/>
  <c r="H681" i="23"/>
  <c r="H682" i="23"/>
  <c r="H683" i="23"/>
  <c r="H684" i="23"/>
  <c r="H685" i="23"/>
  <c r="H686" i="23"/>
  <c r="H687" i="23"/>
  <c r="H688" i="23"/>
  <c r="H689" i="23"/>
  <c r="H690" i="23"/>
  <c r="H691" i="23"/>
  <c r="H692" i="23"/>
  <c r="W92" i="24" l="1"/>
  <c r="W90" i="24"/>
  <c r="W89" i="24"/>
  <c r="W87" i="24"/>
  <c r="W86" i="24"/>
  <c r="W84" i="24"/>
  <c r="W62" i="24"/>
  <c r="W60" i="24"/>
  <c r="W59" i="24"/>
  <c r="W57" i="24"/>
  <c r="W56" i="24"/>
  <c r="W54" i="24"/>
  <c r="W47" i="24"/>
  <c r="W45" i="24"/>
  <c r="W44" i="24"/>
  <c r="W42" i="24"/>
  <c r="W41" i="24"/>
  <c r="W39" i="24"/>
  <c r="M91" i="25"/>
  <c r="M90" i="25"/>
  <c r="M89" i="25"/>
  <c r="M88" i="25"/>
  <c r="M87" i="25"/>
  <c r="M86" i="25"/>
  <c r="M85" i="25"/>
  <c r="M84" i="25"/>
  <c r="M83" i="25"/>
  <c r="M82" i="25"/>
  <c r="M81" i="25"/>
  <c r="M80" i="25"/>
  <c r="K91" i="25"/>
  <c r="K90" i="25"/>
  <c r="K89" i="25"/>
  <c r="K88" i="25"/>
  <c r="K87" i="25"/>
  <c r="K86" i="25"/>
  <c r="K85" i="25"/>
  <c r="K84" i="25"/>
  <c r="K83" i="25"/>
  <c r="K82" i="25"/>
  <c r="K81" i="25"/>
  <c r="K80" i="25"/>
  <c r="I91" i="25"/>
  <c r="I90" i="25"/>
  <c r="I89" i="25"/>
  <c r="I88" i="25"/>
  <c r="I87" i="25"/>
  <c r="I86" i="25"/>
  <c r="I85" i="25"/>
  <c r="I84" i="25"/>
  <c r="I83" i="25"/>
  <c r="I82" i="25"/>
  <c r="I81" i="25"/>
  <c r="I80" i="25"/>
  <c r="G91" i="25"/>
  <c r="G90" i="25"/>
  <c r="G89" i="25"/>
  <c r="G88" i="25"/>
  <c r="G87" i="25"/>
  <c r="G86" i="25"/>
  <c r="G85" i="25"/>
  <c r="G84" i="25"/>
  <c r="G83" i="25"/>
  <c r="G82" i="25"/>
  <c r="G81" i="25"/>
  <c r="G80" i="25"/>
  <c r="E91" i="25"/>
  <c r="E90" i="25"/>
  <c r="E89" i="25"/>
  <c r="E88" i="25"/>
  <c r="E87" i="25"/>
  <c r="E86" i="25"/>
  <c r="E85" i="25"/>
  <c r="E84" i="25"/>
  <c r="E83" i="25"/>
  <c r="E82" i="25"/>
  <c r="E81" i="25"/>
  <c r="E80" i="25"/>
  <c r="C90" i="25"/>
  <c r="C88" i="25"/>
  <c r="C86" i="25"/>
  <c r="C84" i="25"/>
  <c r="C82" i="25"/>
  <c r="C80" i="25"/>
  <c r="C91" i="25"/>
  <c r="C89" i="25"/>
  <c r="C87" i="25"/>
  <c r="C85" i="25"/>
  <c r="C83" i="25"/>
  <c r="C81" i="25"/>
  <c r="E47" i="25"/>
  <c r="G47" i="25"/>
  <c r="I47" i="25"/>
  <c r="K47" i="25"/>
  <c r="M47" i="25"/>
  <c r="E48" i="25"/>
  <c r="G48" i="25"/>
  <c r="I48" i="25"/>
  <c r="K48" i="25"/>
  <c r="M48" i="25"/>
  <c r="E49" i="25"/>
  <c r="G49" i="25"/>
  <c r="I49" i="25"/>
  <c r="K49" i="25"/>
  <c r="M49" i="25"/>
  <c r="E50" i="25"/>
  <c r="G50" i="25"/>
  <c r="I50" i="25"/>
  <c r="K50" i="25"/>
  <c r="M50" i="25"/>
  <c r="E51" i="25"/>
  <c r="G51" i="25"/>
  <c r="I51" i="25"/>
  <c r="K51" i="25"/>
  <c r="M51" i="25"/>
  <c r="E52" i="25"/>
  <c r="G52" i="25"/>
  <c r="I52" i="25"/>
  <c r="K52" i="25"/>
  <c r="M52" i="25"/>
  <c r="E53" i="25"/>
  <c r="G53" i="25"/>
  <c r="I53" i="25"/>
  <c r="K53" i="25"/>
  <c r="M53" i="25"/>
  <c r="E54" i="25"/>
  <c r="G54" i="25"/>
  <c r="I54" i="25"/>
  <c r="K54" i="25"/>
  <c r="M54" i="25"/>
  <c r="E55" i="25"/>
  <c r="G55" i="25"/>
  <c r="I55" i="25"/>
  <c r="K55" i="25"/>
  <c r="M55" i="25"/>
  <c r="E56" i="25"/>
  <c r="G56" i="25"/>
  <c r="I56" i="25"/>
  <c r="K56" i="25"/>
  <c r="M56" i="25"/>
  <c r="E57" i="25"/>
  <c r="G57" i="25"/>
  <c r="I57" i="25"/>
  <c r="K57" i="25"/>
  <c r="M57" i="25"/>
  <c r="E58" i="25"/>
  <c r="G58" i="25"/>
  <c r="I58" i="25"/>
  <c r="K58" i="25"/>
  <c r="M58" i="25"/>
  <c r="C58" i="25"/>
  <c r="C56" i="25"/>
  <c r="C54" i="25"/>
  <c r="C52" i="25"/>
  <c r="C50" i="25"/>
  <c r="C48" i="25"/>
  <c r="C39" i="25"/>
  <c r="C57" i="25" s="1"/>
  <c r="C37" i="25"/>
  <c r="C55" i="25" s="1"/>
  <c r="C35" i="25"/>
  <c r="C53" i="25" s="1"/>
  <c r="C33" i="25"/>
  <c r="C51" i="25" s="1"/>
  <c r="C31" i="25"/>
  <c r="C49" i="25" s="1"/>
  <c r="C29" i="25"/>
  <c r="C47" i="25" s="1"/>
  <c r="V4" i="24"/>
  <c r="V5" i="24"/>
  <c r="V6" i="24"/>
  <c r="V7" i="24"/>
  <c r="V8" i="24"/>
  <c r="V9" i="24"/>
  <c r="V10" i="24"/>
  <c r="V11" i="24"/>
  <c r="V12" i="24"/>
  <c r="V13" i="24"/>
  <c r="V14" i="24"/>
  <c r="V15" i="24"/>
  <c r="V16" i="24"/>
  <c r="V17" i="24"/>
  <c r="V18" i="24"/>
  <c r="V19" i="24"/>
  <c r="V20" i="24"/>
  <c r="V21" i="24"/>
  <c r="V22" i="24"/>
  <c r="V23" i="24"/>
  <c r="V24" i="24"/>
  <c r="V25" i="24"/>
  <c r="V26" i="24"/>
  <c r="V27" i="24"/>
  <c r="V28" i="24"/>
  <c r="V29" i="24"/>
  <c r="V30" i="24"/>
  <c r="V31" i="24"/>
  <c r="V32" i="24"/>
  <c r="V33" i="24"/>
  <c r="V34" i="24"/>
  <c r="V35" i="24"/>
  <c r="V36" i="24"/>
  <c r="V37" i="24"/>
  <c r="V38" i="24"/>
  <c r="V39" i="24"/>
  <c r="V40" i="24"/>
  <c r="V41" i="24"/>
  <c r="V42" i="24"/>
  <c r="V43" i="24"/>
  <c r="V44" i="24"/>
  <c r="V45" i="24"/>
  <c r="V46" i="24"/>
  <c r="V47" i="24"/>
  <c r="V48" i="24"/>
  <c r="V49" i="24"/>
  <c r="V50" i="24"/>
  <c r="V51" i="24"/>
  <c r="V52" i="24"/>
  <c r="V53" i="24"/>
  <c r="V54" i="24"/>
  <c r="V55" i="24"/>
  <c r="V56" i="24"/>
  <c r="V57" i="24"/>
  <c r="V58" i="24"/>
  <c r="V59" i="24"/>
  <c r="V60" i="24"/>
  <c r="V61" i="24"/>
  <c r="V62" i="24"/>
  <c r="V63" i="24"/>
  <c r="V64" i="24"/>
  <c r="V65" i="24"/>
  <c r="V66" i="24"/>
  <c r="V67" i="24"/>
  <c r="V68" i="24"/>
  <c r="V69" i="24"/>
  <c r="V70" i="24"/>
  <c r="V71" i="24"/>
  <c r="V72" i="24"/>
  <c r="V73" i="24"/>
  <c r="V74" i="24"/>
  <c r="V75" i="24"/>
  <c r="V76" i="24"/>
  <c r="V77" i="24"/>
  <c r="V78" i="24"/>
  <c r="V79" i="24"/>
  <c r="V80" i="24"/>
  <c r="V81" i="24"/>
  <c r="V82" i="24"/>
  <c r="V83" i="24"/>
  <c r="V84" i="24"/>
  <c r="V85" i="24"/>
  <c r="V86" i="24"/>
  <c r="V87" i="24"/>
  <c r="V88" i="24"/>
  <c r="V89" i="24"/>
  <c r="V90" i="24"/>
  <c r="V91" i="24"/>
  <c r="V92" i="24"/>
  <c r="V3" i="24"/>
  <c r="L18" i="24" l="1"/>
  <c r="L63" i="24"/>
  <c r="L49" i="24"/>
  <c r="L48" i="24"/>
  <c r="L34" i="24"/>
  <c r="L33" i="24"/>
  <c r="K63" i="24"/>
  <c r="K49" i="24"/>
  <c r="K48" i="24"/>
  <c r="K34" i="24"/>
  <c r="K33" i="24"/>
  <c r="K18" i="24"/>
  <c r="L3" i="24"/>
  <c r="P92" i="24" l="1"/>
  <c r="O92" i="24"/>
  <c r="N92" i="24"/>
  <c r="M92" i="24"/>
  <c r="AG18" i="25" s="1"/>
  <c r="P90" i="24"/>
  <c r="O90" i="24"/>
  <c r="N90" i="24"/>
  <c r="M90" i="24"/>
  <c r="AG17" i="25" s="1"/>
  <c r="P89" i="24"/>
  <c r="O89" i="24"/>
  <c r="N89" i="24"/>
  <c r="M89" i="24"/>
  <c r="AG16" i="25" s="1"/>
  <c r="P87" i="24"/>
  <c r="O87" i="24"/>
  <c r="N87" i="24"/>
  <c r="M87" i="24"/>
  <c r="AG15" i="25" s="1"/>
  <c r="P86" i="24"/>
  <c r="O86" i="24"/>
  <c r="N86" i="24"/>
  <c r="M86" i="24"/>
  <c r="AG14" i="25" s="1"/>
  <c r="P84" i="24"/>
  <c r="O84" i="24"/>
  <c r="N84" i="24"/>
  <c r="M84" i="24"/>
  <c r="AG13" i="25" s="1"/>
  <c r="Y14" i="25" l="1"/>
  <c r="P5" i="25"/>
  <c r="H5" i="25"/>
  <c r="Y5" i="25"/>
  <c r="Y16" i="25"/>
  <c r="P7" i="25"/>
  <c r="Y15" i="25"/>
  <c r="P6" i="25"/>
  <c r="H6" i="25"/>
  <c r="Y6" i="25"/>
  <c r="H7" i="25"/>
  <c r="Y7" i="25"/>
  <c r="Y17" i="25"/>
  <c r="P8" i="25"/>
  <c r="H8" i="25"/>
  <c r="Y8" i="25"/>
  <c r="P4" i="25"/>
  <c r="Y13" i="25"/>
  <c r="Y18" i="25"/>
  <c r="P9" i="25"/>
  <c r="H4" i="25"/>
  <c r="Y4" i="25"/>
  <c r="H9" i="25"/>
  <c r="Y9" i="25"/>
  <c r="Y26" i="25" l="1"/>
  <c r="N48" i="25" s="1"/>
  <c r="Y31" i="25"/>
  <c r="N58" i="25" s="1"/>
  <c r="Y29" i="25"/>
  <c r="N54" i="25" s="1"/>
  <c r="Y30" i="25"/>
  <c r="N56" i="25" s="1"/>
  <c r="Y28" i="25"/>
  <c r="N52" i="25" s="1"/>
  <c r="Y27" i="25"/>
  <c r="N50" i="25" s="1"/>
  <c r="P62" i="24"/>
  <c r="O62" i="24"/>
  <c r="N62" i="24"/>
  <c r="M62" i="24"/>
  <c r="AE18" i="25" s="1"/>
  <c r="P60" i="24"/>
  <c r="O60" i="24"/>
  <c r="N60" i="24"/>
  <c r="M60" i="24"/>
  <c r="AE17" i="25" s="1"/>
  <c r="P59" i="24"/>
  <c r="O59" i="24"/>
  <c r="N59" i="24"/>
  <c r="M59" i="24"/>
  <c r="AE16" i="25" s="1"/>
  <c r="P57" i="24"/>
  <c r="O57" i="24"/>
  <c r="N57" i="24"/>
  <c r="M57" i="24"/>
  <c r="AE15" i="25" s="1"/>
  <c r="P56" i="24"/>
  <c r="O56" i="24"/>
  <c r="N56" i="24"/>
  <c r="M56" i="24"/>
  <c r="AE14" i="25" s="1"/>
  <c r="P54" i="24"/>
  <c r="O54" i="24"/>
  <c r="N54" i="24"/>
  <c r="M54" i="24"/>
  <c r="AE13" i="25" s="1"/>
  <c r="N7" i="25" l="1"/>
  <c r="W16" i="25"/>
  <c r="W7" i="25"/>
  <c r="F7" i="25"/>
  <c r="N4" i="25"/>
  <c r="W13" i="25"/>
  <c r="W4" i="25"/>
  <c r="F4" i="25"/>
  <c r="W17" i="25"/>
  <c r="N8" i="25"/>
  <c r="N5" i="25"/>
  <c r="W14" i="25"/>
  <c r="W8" i="25"/>
  <c r="F8" i="25"/>
  <c r="F5" i="25"/>
  <c r="W5" i="25"/>
  <c r="W18" i="25"/>
  <c r="N9" i="25"/>
  <c r="W15" i="25"/>
  <c r="N6" i="25"/>
  <c r="W9" i="25"/>
  <c r="F9" i="25"/>
  <c r="W6" i="25"/>
  <c r="F6" i="25"/>
  <c r="P47" i="24"/>
  <c r="O47" i="24"/>
  <c r="N47" i="24"/>
  <c r="M47" i="24"/>
  <c r="AC18" i="25" s="1"/>
  <c r="P45" i="24"/>
  <c r="O45" i="24"/>
  <c r="N45" i="24"/>
  <c r="M45" i="24"/>
  <c r="AC17" i="25" s="1"/>
  <c r="P44" i="24"/>
  <c r="O44" i="24"/>
  <c r="N44" i="24"/>
  <c r="M44" i="24"/>
  <c r="AC16" i="25" s="1"/>
  <c r="P42" i="24"/>
  <c r="O42" i="24"/>
  <c r="N42" i="24"/>
  <c r="M42" i="24"/>
  <c r="AC15" i="25" s="1"/>
  <c r="P41" i="24"/>
  <c r="O41" i="24"/>
  <c r="N41" i="24"/>
  <c r="M41" i="24"/>
  <c r="AC14" i="25" s="1"/>
  <c r="P39" i="24"/>
  <c r="O39" i="24"/>
  <c r="N39" i="24"/>
  <c r="M39" i="24"/>
  <c r="AC13" i="25" s="1"/>
  <c r="W28" i="25" l="1"/>
  <c r="J52" i="25" s="1"/>
  <c r="W31" i="25"/>
  <c r="J58" i="25" s="1"/>
  <c r="U17" i="25"/>
  <c r="L8" i="25"/>
  <c r="U5" i="25"/>
  <c r="D5" i="25"/>
  <c r="W30" i="25"/>
  <c r="J56" i="25" s="1"/>
  <c r="U18" i="25"/>
  <c r="L9" i="25"/>
  <c r="W26" i="25"/>
  <c r="J48" i="25" s="1"/>
  <c r="U16" i="25"/>
  <c r="L7" i="25"/>
  <c r="U4" i="25"/>
  <c r="D4" i="25"/>
  <c r="U14" i="25"/>
  <c r="L5" i="25"/>
  <c r="U8" i="25"/>
  <c r="D8" i="25"/>
  <c r="W27" i="25"/>
  <c r="J50" i="25" s="1"/>
  <c r="U15" i="25"/>
  <c r="L6" i="25"/>
  <c r="U6" i="25"/>
  <c r="D6" i="25"/>
  <c r="W29" i="25"/>
  <c r="J54" i="25" s="1"/>
  <c r="U13" i="25"/>
  <c r="L4" i="25"/>
  <c r="U7" i="25"/>
  <c r="D7" i="25"/>
  <c r="U9" i="25"/>
  <c r="D9" i="25"/>
  <c r="U29" i="25" l="1"/>
  <c r="F54" i="25" s="1"/>
  <c r="U27" i="25"/>
  <c r="F50" i="25" s="1"/>
  <c r="U31" i="25"/>
  <c r="F58" i="25" s="1"/>
  <c r="U28" i="25"/>
  <c r="F52" i="25" s="1"/>
  <c r="U26" i="25"/>
  <c r="F48" i="25" s="1"/>
  <c r="U30" i="25"/>
  <c r="F56" i="25" s="1"/>
  <c r="K3" i="24"/>
  <c r="I437" i="5" l="1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J454" i="5"/>
  <c r="I455" i="5"/>
  <c r="J455" i="5"/>
  <c r="I456" i="5"/>
  <c r="J456" i="5"/>
  <c r="I457" i="5"/>
  <c r="J457" i="5"/>
  <c r="I458" i="5"/>
  <c r="J458" i="5"/>
  <c r="I459" i="5"/>
  <c r="J459" i="5"/>
  <c r="I460" i="5"/>
  <c r="J460" i="5"/>
  <c r="I461" i="5"/>
  <c r="J461" i="5"/>
  <c r="I462" i="5"/>
  <c r="J462" i="5"/>
  <c r="I463" i="5"/>
  <c r="J463" i="5"/>
  <c r="I464" i="5"/>
  <c r="J464" i="5"/>
  <c r="I465" i="5"/>
  <c r="J465" i="5"/>
  <c r="I466" i="5"/>
  <c r="J466" i="5"/>
  <c r="I467" i="5"/>
  <c r="J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L435" i="5"/>
  <c r="M435" i="5"/>
  <c r="J435" i="5"/>
  <c r="I436" i="5"/>
  <c r="I435" i="5"/>
  <c r="L3" i="5" l="1"/>
  <c r="J99" i="5"/>
  <c r="I99" i="5"/>
  <c r="J98" i="5"/>
  <c r="I98" i="5"/>
  <c r="J97" i="5"/>
  <c r="I97" i="5"/>
  <c r="J96" i="5"/>
  <c r="I96" i="5"/>
  <c r="J95" i="5"/>
  <c r="I95" i="5"/>
  <c r="J94" i="5"/>
  <c r="I94" i="5"/>
  <c r="J93" i="5"/>
  <c r="I93" i="5"/>
  <c r="J92" i="5"/>
  <c r="I92" i="5"/>
  <c r="J91" i="5"/>
  <c r="I91" i="5"/>
  <c r="J90" i="5"/>
  <c r="I90" i="5"/>
  <c r="J89" i="5"/>
  <c r="I89" i="5"/>
  <c r="J88" i="5"/>
  <c r="I88" i="5"/>
  <c r="J87" i="5"/>
  <c r="I87" i="5"/>
  <c r="J86" i="5"/>
  <c r="I86" i="5"/>
  <c r="J85" i="5"/>
  <c r="I85" i="5"/>
  <c r="J84" i="5"/>
  <c r="I84" i="5"/>
  <c r="J83" i="5"/>
  <c r="I83" i="5"/>
  <c r="J82" i="5"/>
  <c r="I82" i="5"/>
  <c r="J81" i="5"/>
  <c r="I81" i="5"/>
  <c r="J80" i="5"/>
  <c r="I80" i="5"/>
  <c r="J79" i="5"/>
  <c r="I79" i="5"/>
  <c r="J78" i="5"/>
  <c r="I78" i="5"/>
  <c r="J77" i="5"/>
  <c r="I77" i="5"/>
  <c r="J76" i="5"/>
  <c r="I76" i="5"/>
  <c r="J75" i="5"/>
  <c r="I75" i="5"/>
  <c r="J74" i="5"/>
  <c r="I74" i="5"/>
  <c r="J73" i="5"/>
  <c r="I73" i="5"/>
  <c r="J72" i="5"/>
  <c r="I72" i="5"/>
  <c r="J71" i="5"/>
  <c r="I71" i="5"/>
  <c r="J70" i="5"/>
  <c r="I70" i="5"/>
  <c r="J69" i="5"/>
  <c r="I69" i="5"/>
  <c r="J68" i="5"/>
  <c r="I68" i="5"/>
  <c r="J67" i="5"/>
  <c r="I67" i="5"/>
  <c r="J66" i="5"/>
  <c r="I66" i="5"/>
  <c r="J65" i="5"/>
  <c r="I65" i="5"/>
  <c r="J64" i="5"/>
  <c r="I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M3" i="5"/>
  <c r="J3" i="5"/>
  <c r="I3" i="5"/>
  <c r="L177" i="5"/>
  <c r="L176" i="5"/>
  <c r="L175" i="5"/>
  <c r="L174" i="5"/>
  <c r="L173" i="5"/>
  <c r="L172" i="5"/>
  <c r="L171" i="5"/>
  <c r="L170" i="5"/>
  <c r="L169" i="5"/>
  <c r="L168" i="5"/>
  <c r="L167" i="5"/>
  <c r="L166" i="5"/>
  <c r="L165" i="5"/>
  <c r="L164" i="5"/>
  <c r="L163" i="5"/>
  <c r="L162" i="5"/>
  <c r="L161" i="5"/>
  <c r="L160" i="5"/>
  <c r="L159" i="5"/>
  <c r="L158" i="5"/>
  <c r="L157" i="5"/>
  <c r="L156" i="5"/>
  <c r="L155" i="5"/>
  <c r="L154" i="5"/>
  <c r="L153" i="5"/>
  <c r="L152" i="5"/>
  <c r="L151" i="5"/>
  <c r="L150" i="5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J177" i="5"/>
  <c r="I177" i="5"/>
  <c r="M176" i="5"/>
  <c r="J176" i="5"/>
  <c r="I176" i="5"/>
  <c r="M175" i="5"/>
  <c r="J175" i="5"/>
  <c r="I175" i="5"/>
  <c r="M174" i="5"/>
  <c r="J174" i="5"/>
  <c r="I174" i="5"/>
  <c r="M173" i="5"/>
  <c r="J173" i="5"/>
  <c r="I173" i="5"/>
  <c r="M172" i="5"/>
  <c r="J172" i="5"/>
  <c r="I172" i="5"/>
  <c r="M171" i="5"/>
  <c r="J171" i="5"/>
  <c r="I171" i="5"/>
  <c r="M170" i="5"/>
  <c r="J170" i="5"/>
  <c r="I170" i="5"/>
  <c r="M169" i="5"/>
  <c r="J169" i="5"/>
  <c r="I169" i="5"/>
  <c r="M168" i="5"/>
  <c r="J168" i="5"/>
  <c r="I168" i="5"/>
  <c r="M167" i="5"/>
  <c r="J167" i="5"/>
  <c r="I167" i="5"/>
  <c r="M166" i="5"/>
  <c r="J166" i="5"/>
  <c r="I166" i="5"/>
  <c r="M165" i="5"/>
  <c r="J165" i="5"/>
  <c r="I165" i="5"/>
  <c r="M164" i="5"/>
  <c r="J164" i="5"/>
  <c r="I164" i="5"/>
  <c r="M163" i="5"/>
  <c r="J163" i="5"/>
  <c r="I163" i="5"/>
  <c r="M162" i="5"/>
  <c r="J162" i="5"/>
  <c r="I162" i="5"/>
  <c r="M161" i="5"/>
  <c r="J161" i="5"/>
  <c r="I161" i="5"/>
  <c r="M160" i="5"/>
  <c r="J160" i="5"/>
  <c r="M159" i="5"/>
  <c r="J159" i="5"/>
  <c r="M158" i="5"/>
  <c r="J158" i="5"/>
  <c r="I158" i="5"/>
  <c r="M157" i="5"/>
  <c r="J157" i="5"/>
  <c r="M156" i="5"/>
  <c r="J156" i="5"/>
  <c r="M155" i="5"/>
  <c r="J155" i="5"/>
  <c r="I155" i="5"/>
  <c r="M154" i="5"/>
  <c r="J154" i="5"/>
  <c r="M153" i="5"/>
  <c r="J153" i="5"/>
  <c r="M152" i="5"/>
  <c r="J152" i="5"/>
  <c r="I152" i="5"/>
  <c r="M151" i="5"/>
  <c r="J151" i="5"/>
  <c r="M150" i="5"/>
  <c r="J150" i="5"/>
  <c r="M149" i="5"/>
  <c r="J149" i="5"/>
  <c r="M148" i="5"/>
  <c r="J148" i="5"/>
  <c r="M147" i="5"/>
  <c r="J147" i="5"/>
  <c r="M146" i="5"/>
  <c r="J146" i="5"/>
  <c r="M145" i="5"/>
  <c r="J145" i="5"/>
  <c r="M144" i="5"/>
  <c r="J144" i="5"/>
  <c r="I144" i="5"/>
  <c r="M143" i="5"/>
  <c r="J143" i="5"/>
  <c r="M142" i="5"/>
  <c r="J142" i="5"/>
  <c r="M141" i="5"/>
  <c r="J141" i="5"/>
  <c r="M140" i="5"/>
  <c r="J140" i="5"/>
  <c r="M139" i="5"/>
  <c r="J139" i="5"/>
  <c r="M138" i="5"/>
  <c r="J138" i="5"/>
  <c r="M137" i="5"/>
  <c r="J137" i="5"/>
  <c r="M136" i="5"/>
  <c r="J136" i="5"/>
  <c r="I136" i="5"/>
  <c r="M135" i="5"/>
  <c r="J135" i="5"/>
  <c r="M134" i="5"/>
  <c r="J134" i="5"/>
  <c r="M133" i="5"/>
  <c r="J133" i="5"/>
  <c r="I133" i="5"/>
  <c r="M132" i="5"/>
  <c r="J132" i="5"/>
  <c r="M131" i="5"/>
  <c r="J131" i="5"/>
  <c r="M130" i="5"/>
  <c r="J130" i="5"/>
  <c r="M129" i="5"/>
  <c r="J129" i="5"/>
  <c r="M128" i="5"/>
  <c r="J128" i="5"/>
  <c r="I128" i="5"/>
  <c r="M127" i="5"/>
  <c r="J127" i="5"/>
  <c r="M126" i="5"/>
  <c r="J126" i="5"/>
  <c r="M125" i="5"/>
  <c r="J125" i="5"/>
  <c r="M124" i="5"/>
  <c r="J124" i="5"/>
  <c r="M123" i="5"/>
  <c r="J123" i="5"/>
  <c r="M122" i="5"/>
  <c r="J122" i="5"/>
  <c r="M121" i="5"/>
  <c r="J121" i="5"/>
  <c r="M120" i="5"/>
  <c r="J120" i="5"/>
  <c r="I120" i="5"/>
  <c r="M119" i="5"/>
  <c r="J119" i="5"/>
  <c r="M118" i="5"/>
  <c r="J118" i="5"/>
  <c r="M117" i="5"/>
  <c r="J117" i="5"/>
  <c r="M116" i="5"/>
  <c r="J116" i="5"/>
  <c r="M115" i="5"/>
  <c r="J115" i="5"/>
  <c r="M114" i="5"/>
  <c r="J114" i="5"/>
  <c r="M113" i="5"/>
  <c r="J113" i="5"/>
  <c r="M112" i="5"/>
  <c r="J112" i="5"/>
  <c r="M111" i="5"/>
  <c r="J111" i="5"/>
  <c r="M110" i="5"/>
  <c r="J110" i="5"/>
  <c r="I110" i="5"/>
  <c r="M109" i="5"/>
  <c r="J109" i="5"/>
  <c r="M108" i="5"/>
  <c r="J108" i="5"/>
  <c r="M107" i="5"/>
  <c r="J107" i="5"/>
  <c r="M106" i="5"/>
  <c r="J106" i="5"/>
  <c r="M105" i="5"/>
  <c r="J105" i="5"/>
  <c r="I105" i="5"/>
  <c r="M104" i="5"/>
  <c r="J104" i="5"/>
  <c r="M103" i="5"/>
  <c r="J103" i="5"/>
  <c r="M102" i="5"/>
  <c r="J102" i="5"/>
  <c r="M101" i="5"/>
  <c r="J101" i="5"/>
  <c r="M100" i="5"/>
  <c r="J100" i="5"/>
  <c r="I100" i="5"/>
  <c r="L350" i="5"/>
  <c r="L349" i="5"/>
  <c r="L348" i="5"/>
  <c r="L347" i="5"/>
  <c r="L346" i="5"/>
  <c r="L345" i="5"/>
  <c r="L344" i="5"/>
  <c r="L343" i="5"/>
  <c r="L342" i="5"/>
  <c r="L341" i="5"/>
  <c r="L340" i="5"/>
  <c r="L339" i="5"/>
  <c r="L338" i="5"/>
  <c r="L337" i="5"/>
  <c r="L336" i="5"/>
  <c r="L335" i="5"/>
  <c r="L334" i="5"/>
  <c r="L333" i="5"/>
  <c r="L332" i="5"/>
  <c r="L331" i="5"/>
  <c r="L330" i="5"/>
  <c r="L329" i="5"/>
  <c r="L328" i="5"/>
  <c r="L327" i="5"/>
  <c r="L326" i="5"/>
  <c r="L325" i="5"/>
  <c r="L324" i="5"/>
  <c r="L323" i="5"/>
  <c r="L322" i="5"/>
  <c r="L321" i="5"/>
  <c r="L320" i="5"/>
  <c r="L319" i="5"/>
  <c r="L318" i="5"/>
  <c r="L317" i="5"/>
  <c r="L316" i="5"/>
  <c r="L315" i="5"/>
  <c r="L314" i="5"/>
  <c r="L313" i="5"/>
  <c r="L312" i="5"/>
  <c r="L311" i="5"/>
  <c r="L310" i="5"/>
  <c r="L309" i="5"/>
  <c r="L308" i="5"/>
  <c r="L307" i="5"/>
  <c r="L306" i="5"/>
  <c r="L305" i="5"/>
  <c r="L304" i="5"/>
  <c r="L303" i="5"/>
  <c r="L302" i="5"/>
  <c r="L301" i="5"/>
  <c r="L300" i="5"/>
  <c r="L299" i="5"/>
  <c r="L298" i="5"/>
  <c r="L297" i="5"/>
  <c r="L296" i="5"/>
  <c r="L295" i="5"/>
  <c r="L294" i="5"/>
  <c r="L293" i="5"/>
  <c r="L292" i="5"/>
  <c r="L291" i="5"/>
  <c r="L290" i="5"/>
  <c r="L289" i="5"/>
  <c r="L288" i="5"/>
  <c r="L287" i="5"/>
  <c r="L286" i="5"/>
  <c r="L285" i="5"/>
  <c r="L284" i="5"/>
  <c r="L283" i="5"/>
  <c r="L282" i="5"/>
  <c r="L281" i="5"/>
  <c r="L280" i="5"/>
  <c r="L279" i="5"/>
  <c r="L278" i="5"/>
  <c r="L277" i="5"/>
  <c r="L276" i="5"/>
  <c r="L275" i="5"/>
  <c r="L274" i="5"/>
  <c r="L273" i="5"/>
  <c r="L272" i="5"/>
  <c r="L271" i="5"/>
  <c r="L270" i="5"/>
  <c r="L269" i="5"/>
  <c r="L268" i="5"/>
  <c r="L267" i="5"/>
  <c r="L252" i="5"/>
  <c r="L251" i="5"/>
  <c r="L237" i="5"/>
  <c r="L236" i="5"/>
  <c r="L222" i="5"/>
  <c r="L221" i="5"/>
  <c r="L207" i="5"/>
  <c r="L193" i="5"/>
  <c r="L192" i="5"/>
  <c r="L235" i="5"/>
  <c r="L220" i="5"/>
  <c r="L191" i="5"/>
  <c r="L190" i="5"/>
  <c r="L250" i="5"/>
  <c r="L266" i="5"/>
  <c r="L234" i="5"/>
  <c r="L206" i="5"/>
  <c r="L265" i="5"/>
  <c r="L219" i="5"/>
  <c r="L218" i="5"/>
  <c r="L189" i="5"/>
  <c r="L233" i="5"/>
  <c r="L264" i="5"/>
  <c r="L249" i="5"/>
  <c r="L263" i="5"/>
  <c r="L217" i="5"/>
  <c r="L188" i="5"/>
  <c r="L205" i="5"/>
  <c r="L216" i="5"/>
  <c r="L215" i="5"/>
  <c r="L214" i="5"/>
  <c r="L204" i="5"/>
  <c r="L203" i="5"/>
  <c r="L248" i="5"/>
  <c r="L247" i="5"/>
  <c r="L232" i="5"/>
  <c r="L231" i="5"/>
  <c r="L202" i="5"/>
  <c r="L201" i="5"/>
  <c r="L200" i="5"/>
  <c r="L199" i="5"/>
  <c r="L198" i="5"/>
  <c r="L197" i="5"/>
  <c r="L196" i="5"/>
  <c r="L195" i="5"/>
  <c r="L246" i="5"/>
  <c r="L245" i="5"/>
  <c r="L244" i="5"/>
  <c r="L243" i="5"/>
  <c r="L242" i="5"/>
  <c r="L241" i="5"/>
  <c r="L240" i="5"/>
  <c r="L239" i="5"/>
  <c r="L238" i="5"/>
  <c r="L194" i="5"/>
  <c r="L213" i="5"/>
  <c r="L212" i="5"/>
  <c r="L211" i="5"/>
  <c r="L210" i="5"/>
  <c r="L209" i="5"/>
  <c r="L208" i="5"/>
  <c r="L230" i="5"/>
  <c r="L229" i="5"/>
  <c r="L228" i="5"/>
  <c r="L227" i="5"/>
  <c r="L226" i="5"/>
  <c r="L225" i="5"/>
  <c r="L224" i="5"/>
  <c r="L223" i="5"/>
  <c r="L262" i="5"/>
  <c r="L261" i="5"/>
  <c r="L260" i="5"/>
  <c r="L259" i="5"/>
  <c r="L258" i="5"/>
  <c r="L257" i="5"/>
  <c r="L256" i="5"/>
  <c r="L255" i="5"/>
  <c r="L254" i="5"/>
  <c r="L253" i="5"/>
  <c r="L187" i="5"/>
  <c r="L186" i="5"/>
  <c r="L185" i="5"/>
  <c r="L184" i="5"/>
  <c r="L183" i="5"/>
  <c r="L182" i="5"/>
  <c r="L181" i="5"/>
  <c r="L180" i="5"/>
  <c r="L179" i="5"/>
  <c r="L178" i="5"/>
  <c r="M350" i="5"/>
  <c r="J350" i="5"/>
  <c r="I350" i="5"/>
  <c r="M349" i="5"/>
  <c r="J349" i="5"/>
  <c r="I349" i="5"/>
  <c r="M348" i="5"/>
  <c r="J348" i="5"/>
  <c r="I348" i="5"/>
  <c r="M347" i="5"/>
  <c r="J347" i="5"/>
  <c r="I347" i="5"/>
  <c r="M346" i="5"/>
  <c r="J346" i="5"/>
  <c r="I346" i="5"/>
  <c r="M345" i="5"/>
  <c r="J345" i="5"/>
  <c r="I345" i="5"/>
  <c r="M344" i="5"/>
  <c r="J344" i="5"/>
  <c r="I344" i="5"/>
  <c r="M343" i="5"/>
  <c r="J343" i="5"/>
  <c r="I343" i="5"/>
  <c r="M342" i="5"/>
  <c r="J342" i="5"/>
  <c r="I342" i="5"/>
  <c r="M341" i="5"/>
  <c r="J341" i="5"/>
  <c r="I341" i="5"/>
  <c r="M340" i="5"/>
  <c r="J340" i="5"/>
  <c r="I340" i="5"/>
  <c r="M339" i="5"/>
  <c r="J339" i="5"/>
  <c r="I339" i="5"/>
  <c r="M338" i="5"/>
  <c r="J338" i="5"/>
  <c r="I338" i="5"/>
  <c r="M337" i="5"/>
  <c r="J337" i="5"/>
  <c r="I337" i="5"/>
  <c r="M336" i="5"/>
  <c r="J336" i="5"/>
  <c r="I336" i="5"/>
  <c r="M335" i="5"/>
  <c r="J335" i="5"/>
  <c r="I335" i="5"/>
  <c r="M334" i="5"/>
  <c r="J334" i="5"/>
  <c r="I334" i="5"/>
  <c r="M333" i="5"/>
  <c r="J333" i="5"/>
  <c r="I333" i="5"/>
  <c r="M332" i="5"/>
  <c r="J332" i="5"/>
  <c r="I332" i="5"/>
  <c r="M331" i="5"/>
  <c r="J331" i="5"/>
  <c r="I331" i="5"/>
  <c r="M330" i="5"/>
  <c r="J330" i="5"/>
  <c r="I330" i="5"/>
  <c r="M329" i="5"/>
  <c r="J329" i="5"/>
  <c r="I329" i="5"/>
  <c r="M328" i="5"/>
  <c r="J328" i="5"/>
  <c r="I328" i="5"/>
  <c r="M327" i="5"/>
  <c r="J327" i="5"/>
  <c r="I327" i="5"/>
  <c r="M326" i="5"/>
  <c r="J326" i="5"/>
  <c r="I326" i="5"/>
  <c r="M325" i="5"/>
  <c r="J325" i="5"/>
  <c r="I325" i="5"/>
  <c r="M324" i="5"/>
  <c r="J324" i="5"/>
  <c r="I324" i="5"/>
  <c r="M323" i="5"/>
  <c r="J323" i="5"/>
  <c r="I323" i="5"/>
  <c r="M322" i="5"/>
  <c r="J322" i="5"/>
  <c r="I322" i="5"/>
  <c r="M321" i="5"/>
  <c r="J321" i="5"/>
  <c r="I321" i="5"/>
  <c r="M320" i="5"/>
  <c r="J320" i="5"/>
  <c r="I320" i="5"/>
  <c r="M319" i="5"/>
  <c r="J319" i="5"/>
  <c r="I319" i="5"/>
  <c r="M318" i="5"/>
  <c r="J318" i="5"/>
  <c r="I318" i="5"/>
  <c r="M317" i="5"/>
  <c r="J317" i="5"/>
  <c r="I317" i="5"/>
  <c r="M316" i="5"/>
  <c r="J316" i="5"/>
  <c r="I316" i="5"/>
  <c r="M315" i="5"/>
  <c r="J315" i="5"/>
  <c r="I315" i="5"/>
  <c r="M314" i="5"/>
  <c r="J314" i="5"/>
  <c r="I314" i="5"/>
  <c r="M313" i="5"/>
  <c r="J313" i="5"/>
  <c r="I313" i="5"/>
  <c r="M312" i="5"/>
  <c r="J312" i="5"/>
  <c r="I312" i="5"/>
  <c r="M311" i="5"/>
  <c r="J311" i="5"/>
  <c r="I311" i="5"/>
  <c r="M310" i="5"/>
  <c r="J310" i="5"/>
  <c r="I310" i="5"/>
  <c r="M309" i="5"/>
  <c r="J309" i="5"/>
  <c r="I309" i="5"/>
  <c r="M308" i="5"/>
  <c r="J308" i="5"/>
  <c r="I308" i="5"/>
  <c r="M307" i="5"/>
  <c r="J307" i="5"/>
  <c r="I307" i="5"/>
  <c r="M306" i="5"/>
  <c r="J306" i="5"/>
  <c r="I306" i="5"/>
  <c r="M305" i="5"/>
  <c r="J305" i="5"/>
  <c r="I305" i="5"/>
  <c r="M304" i="5"/>
  <c r="J304" i="5"/>
  <c r="I304" i="5"/>
  <c r="M303" i="5"/>
  <c r="J303" i="5"/>
  <c r="I303" i="5"/>
  <c r="M302" i="5"/>
  <c r="J302" i="5"/>
  <c r="I302" i="5"/>
  <c r="M301" i="5"/>
  <c r="J301" i="5"/>
  <c r="I301" i="5"/>
  <c r="M300" i="5"/>
  <c r="J300" i="5"/>
  <c r="I300" i="5"/>
  <c r="M299" i="5"/>
  <c r="J299" i="5"/>
  <c r="I299" i="5"/>
  <c r="M298" i="5"/>
  <c r="J298" i="5"/>
  <c r="I298" i="5"/>
  <c r="M297" i="5"/>
  <c r="J297" i="5"/>
  <c r="I297" i="5"/>
  <c r="M296" i="5"/>
  <c r="J296" i="5"/>
  <c r="I296" i="5"/>
  <c r="M295" i="5"/>
  <c r="J295" i="5"/>
  <c r="I295" i="5"/>
  <c r="M294" i="5"/>
  <c r="J294" i="5"/>
  <c r="I294" i="5"/>
  <c r="M293" i="5"/>
  <c r="J293" i="5"/>
  <c r="I293" i="5"/>
  <c r="M292" i="5"/>
  <c r="J292" i="5"/>
  <c r="I292" i="5"/>
  <c r="M291" i="5"/>
  <c r="J291" i="5"/>
  <c r="I291" i="5"/>
  <c r="M290" i="5"/>
  <c r="J290" i="5"/>
  <c r="I290" i="5"/>
  <c r="M289" i="5"/>
  <c r="J289" i="5"/>
  <c r="I289" i="5"/>
  <c r="M288" i="5"/>
  <c r="J288" i="5"/>
  <c r="I288" i="5"/>
  <c r="M287" i="5"/>
  <c r="J287" i="5"/>
  <c r="I287" i="5"/>
  <c r="M286" i="5"/>
  <c r="J286" i="5"/>
  <c r="I286" i="5"/>
  <c r="M285" i="5"/>
  <c r="J285" i="5"/>
  <c r="I285" i="5"/>
  <c r="M284" i="5"/>
  <c r="J284" i="5"/>
  <c r="I284" i="5"/>
  <c r="M283" i="5"/>
  <c r="J283" i="5"/>
  <c r="I283" i="5"/>
  <c r="M282" i="5"/>
  <c r="J282" i="5"/>
  <c r="I282" i="5"/>
  <c r="M281" i="5"/>
  <c r="J281" i="5"/>
  <c r="I281" i="5"/>
  <c r="M280" i="5"/>
  <c r="J280" i="5"/>
  <c r="I280" i="5"/>
  <c r="M279" i="5"/>
  <c r="J279" i="5"/>
  <c r="I279" i="5"/>
  <c r="M278" i="5"/>
  <c r="J278" i="5"/>
  <c r="I278" i="5"/>
  <c r="M277" i="5"/>
  <c r="J277" i="5"/>
  <c r="I277" i="5"/>
  <c r="M276" i="5"/>
  <c r="J276" i="5"/>
  <c r="I276" i="5"/>
  <c r="M275" i="5"/>
  <c r="J275" i="5"/>
  <c r="I275" i="5"/>
  <c r="M274" i="5"/>
  <c r="J274" i="5"/>
  <c r="I274" i="5"/>
  <c r="M273" i="5"/>
  <c r="J273" i="5"/>
  <c r="I273" i="5"/>
  <c r="M272" i="5"/>
  <c r="J272" i="5"/>
  <c r="I272" i="5"/>
  <c r="M271" i="5"/>
  <c r="J271" i="5"/>
  <c r="I271" i="5"/>
  <c r="M270" i="5"/>
  <c r="J270" i="5"/>
  <c r="I270" i="5"/>
  <c r="M269" i="5"/>
  <c r="J269" i="5"/>
  <c r="I269" i="5"/>
  <c r="M268" i="5"/>
  <c r="J268" i="5"/>
  <c r="I268" i="5"/>
  <c r="M267" i="5"/>
  <c r="J267" i="5"/>
  <c r="I267" i="5"/>
  <c r="M252" i="5"/>
  <c r="J252" i="5"/>
  <c r="I252" i="5"/>
  <c r="M251" i="5"/>
  <c r="J251" i="5"/>
  <c r="I251" i="5"/>
  <c r="M237" i="5"/>
  <c r="J237" i="5"/>
  <c r="I237" i="5"/>
  <c r="M236" i="5"/>
  <c r="J236" i="5"/>
  <c r="I236" i="5"/>
  <c r="M222" i="5"/>
  <c r="J222" i="5"/>
  <c r="I222" i="5"/>
  <c r="M221" i="5"/>
  <c r="J221" i="5"/>
  <c r="I221" i="5"/>
  <c r="M207" i="5"/>
  <c r="J207" i="5"/>
  <c r="I207" i="5"/>
  <c r="M193" i="5"/>
  <c r="J193" i="5"/>
  <c r="I193" i="5"/>
  <c r="M192" i="5"/>
  <c r="J192" i="5"/>
  <c r="I192" i="5"/>
  <c r="M235" i="5"/>
  <c r="J235" i="5"/>
  <c r="I235" i="5"/>
  <c r="M220" i="5"/>
  <c r="J220" i="5"/>
  <c r="I220" i="5"/>
  <c r="M191" i="5"/>
  <c r="J191" i="5"/>
  <c r="I191" i="5"/>
  <c r="M190" i="5"/>
  <c r="J190" i="5"/>
  <c r="I190" i="5"/>
  <c r="M250" i="5"/>
  <c r="J250" i="5"/>
  <c r="I250" i="5"/>
  <c r="M266" i="5"/>
  <c r="J266" i="5"/>
  <c r="I266" i="5"/>
  <c r="M234" i="5"/>
  <c r="J234" i="5"/>
  <c r="I234" i="5"/>
  <c r="M206" i="5"/>
  <c r="J206" i="5"/>
  <c r="I206" i="5"/>
  <c r="M265" i="5"/>
  <c r="J265" i="5"/>
  <c r="I265" i="5"/>
  <c r="M219" i="5"/>
  <c r="J219" i="5"/>
  <c r="I219" i="5"/>
  <c r="M218" i="5"/>
  <c r="J218" i="5"/>
  <c r="I218" i="5"/>
  <c r="M189" i="5"/>
  <c r="J189" i="5"/>
  <c r="I189" i="5"/>
  <c r="M233" i="5"/>
  <c r="J233" i="5"/>
  <c r="I233" i="5"/>
  <c r="M264" i="5"/>
  <c r="J264" i="5"/>
  <c r="I264" i="5"/>
  <c r="M249" i="5"/>
  <c r="J249" i="5"/>
  <c r="I249" i="5"/>
  <c r="M263" i="5"/>
  <c r="J263" i="5"/>
  <c r="I263" i="5"/>
  <c r="M217" i="5"/>
  <c r="J217" i="5"/>
  <c r="I217" i="5"/>
  <c r="M188" i="5"/>
  <c r="J188" i="5"/>
  <c r="I188" i="5"/>
  <c r="M205" i="5"/>
  <c r="J205" i="5"/>
  <c r="I205" i="5"/>
  <c r="M216" i="5"/>
  <c r="J216" i="5"/>
  <c r="I216" i="5"/>
  <c r="M215" i="5"/>
  <c r="J215" i="5"/>
  <c r="I215" i="5"/>
  <c r="M214" i="5"/>
  <c r="J214" i="5"/>
  <c r="I214" i="5"/>
  <c r="M204" i="5"/>
  <c r="J204" i="5"/>
  <c r="I204" i="5"/>
  <c r="M203" i="5"/>
  <c r="J203" i="5"/>
  <c r="I203" i="5"/>
  <c r="M248" i="5"/>
  <c r="J248" i="5"/>
  <c r="I248" i="5"/>
  <c r="M247" i="5"/>
  <c r="J247" i="5"/>
  <c r="I247" i="5"/>
  <c r="M232" i="5"/>
  <c r="J232" i="5"/>
  <c r="I232" i="5"/>
  <c r="M231" i="5"/>
  <c r="J231" i="5"/>
  <c r="I231" i="5"/>
  <c r="M202" i="5"/>
  <c r="J202" i="5"/>
  <c r="I202" i="5"/>
  <c r="M201" i="5"/>
  <c r="J201" i="5"/>
  <c r="I201" i="5"/>
  <c r="M200" i="5"/>
  <c r="J200" i="5"/>
  <c r="I200" i="5"/>
  <c r="M199" i="5"/>
  <c r="J199" i="5"/>
  <c r="I199" i="5"/>
  <c r="M198" i="5"/>
  <c r="J198" i="5"/>
  <c r="I198" i="5"/>
  <c r="M197" i="5"/>
  <c r="J197" i="5"/>
  <c r="I197" i="5"/>
  <c r="M196" i="5"/>
  <c r="J196" i="5"/>
  <c r="I196" i="5"/>
  <c r="M195" i="5"/>
  <c r="J195" i="5"/>
  <c r="I195" i="5"/>
  <c r="M246" i="5"/>
  <c r="J246" i="5"/>
  <c r="I246" i="5"/>
  <c r="M245" i="5"/>
  <c r="J245" i="5"/>
  <c r="I245" i="5"/>
  <c r="M244" i="5"/>
  <c r="J244" i="5"/>
  <c r="I244" i="5"/>
  <c r="M243" i="5"/>
  <c r="J243" i="5"/>
  <c r="I243" i="5"/>
  <c r="M242" i="5"/>
  <c r="J242" i="5"/>
  <c r="I242" i="5"/>
  <c r="M241" i="5"/>
  <c r="J241" i="5"/>
  <c r="I241" i="5"/>
  <c r="M240" i="5"/>
  <c r="J240" i="5"/>
  <c r="I240" i="5"/>
  <c r="M239" i="5"/>
  <c r="J239" i="5"/>
  <c r="I239" i="5"/>
  <c r="M238" i="5"/>
  <c r="J238" i="5"/>
  <c r="I238" i="5"/>
  <c r="M194" i="5"/>
  <c r="J194" i="5"/>
  <c r="I194" i="5"/>
  <c r="M213" i="5"/>
  <c r="J213" i="5"/>
  <c r="I213" i="5"/>
  <c r="M212" i="5"/>
  <c r="J212" i="5"/>
  <c r="I212" i="5"/>
  <c r="M211" i="5"/>
  <c r="J211" i="5"/>
  <c r="I211" i="5"/>
  <c r="M210" i="5"/>
  <c r="J210" i="5"/>
  <c r="I210" i="5"/>
  <c r="M209" i="5"/>
  <c r="J209" i="5"/>
  <c r="I209" i="5"/>
  <c r="M208" i="5"/>
  <c r="J208" i="5"/>
  <c r="I208" i="5"/>
  <c r="M230" i="5"/>
  <c r="J230" i="5"/>
  <c r="I230" i="5"/>
  <c r="M229" i="5"/>
  <c r="J229" i="5"/>
  <c r="I229" i="5"/>
  <c r="M228" i="5"/>
  <c r="J228" i="5"/>
  <c r="I228" i="5"/>
  <c r="M227" i="5"/>
  <c r="J227" i="5"/>
  <c r="I227" i="5"/>
  <c r="M226" i="5"/>
  <c r="J226" i="5"/>
  <c r="I226" i="5"/>
  <c r="M225" i="5"/>
  <c r="J225" i="5"/>
  <c r="I225" i="5"/>
  <c r="M224" i="5"/>
  <c r="J224" i="5"/>
  <c r="I224" i="5"/>
  <c r="M223" i="5"/>
  <c r="J223" i="5"/>
  <c r="I223" i="5"/>
  <c r="M262" i="5"/>
  <c r="J262" i="5"/>
  <c r="I262" i="5"/>
  <c r="M261" i="5"/>
  <c r="J261" i="5"/>
  <c r="I261" i="5"/>
  <c r="M260" i="5"/>
  <c r="J260" i="5"/>
  <c r="I260" i="5"/>
  <c r="M259" i="5"/>
  <c r="J259" i="5"/>
  <c r="I259" i="5"/>
  <c r="M258" i="5"/>
  <c r="J258" i="5"/>
  <c r="I258" i="5"/>
  <c r="M257" i="5"/>
  <c r="J257" i="5"/>
  <c r="I257" i="5"/>
  <c r="M256" i="5"/>
  <c r="J256" i="5"/>
  <c r="I256" i="5"/>
  <c r="M255" i="5"/>
  <c r="J255" i="5"/>
  <c r="I255" i="5"/>
  <c r="M254" i="5"/>
  <c r="J254" i="5"/>
  <c r="I254" i="5"/>
  <c r="M253" i="5"/>
  <c r="J253" i="5"/>
  <c r="I253" i="5"/>
  <c r="M187" i="5"/>
  <c r="J187" i="5"/>
  <c r="I187" i="5"/>
  <c r="M186" i="5"/>
  <c r="J186" i="5"/>
  <c r="I186" i="5"/>
  <c r="M185" i="5"/>
  <c r="J185" i="5"/>
  <c r="I185" i="5"/>
  <c r="M184" i="5"/>
  <c r="J184" i="5"/>
  <c r="I184" i="5"/>
  <c r="M183" i="5"/>
  <c r="J183" i="5"/>
  <c r="I183" i="5"/>
  <c r="M182" i="5"/>
  <c r="J182" i="5"/>
  <c r="I182" i="5"/>
  <c r="M181" i="5"/>
  <c r="J181" i="5"/>
  <c r="I181" i="5"/>
  <c r="M180" i="5"/>
  <c r="J180" i="5"/>
  <c r="I180" i="5"/>
  <c r="M179" i="5"/>
  <c r="J179" i="5"/>
  <c r="I179" i="5"/>
  <c r="M178" i="5"/>
  <c r="J178" i="5"/>
  <c r="I178" i="5"/>
  <c r="L434" i="5"/>
  <c r="L433" i="5"/>
  <c r="L432" i="5"/>
  <c r="L431" i="5"/>
  <c r="L430" i="5"/>
  <c r="L429" i="5"/>
  <c r="L428" i="5"/>
  <c r="L427" i="5"/>
  <c r="L426" i="5"/>
  <c r="L425" i="5"/>
  <c r="L424" i="5"/>
  <c r="L423" i="5"/>
  <c r="L422" i="5"/>
  <c r="L421" i="5"/>
  <c r="L420" i="5"/>
  <c r="L419" i="5"/>
  <c r="L418" i="5"/>
  <c r="L417" i="5"/>
  <c r="L416" i="5"/>
  <c r="L415" i="5"/>
  <c r="L414" i="5"/>
  <c r="L413" i="5"/>
  <c r="L412" i="5"/>
  <c r="L411" i="5"/>
  <c r="L410" i="5"/>
  <c r="L409" i="5"/>
  <c r="L408" i="5"/>
  <c r="L407" i="5"/>
  <c r="L406" i="5"/>
  <c r="L405" i="5"/>
  <c r="L404" i="5"/>
  <c r="L403" i="5"/>
  <c r="L402" i="5"/>
  <c r="L401" i="5"/>
  <c r="L400" i="5"/>
  <c r="L399" i="5"/>
  <c r="L398" i="5"/>
  <c r="L397" i="5"/>
  <c r="L396" i="5"/>
  <c r="L395" i="5"/>
  <c r="L394" i="5"/>
  <c r="L393" i="5"/>
  <c r="M434" i="5"/>
  <c r="J434" i="5"/>
  <c r="I434" i="5"/>
  <c r="M433" i="5"/>
  <c r="J433" i="5"/>
  <c r="I433" i="5"/>
  <c r="M432" i="5"/>
  <c r="J432" i="5"/>
  <c r="I432" i="5"/>
  <c r="M431" i="5"/>
  <c r="J431" i="5"/>
  <c r="I431" i="5"/>
  <c r="M430" i="5"/>
  <c r="J430" i="5"/>
  <c r="I430" i="5"/>
  <c r="M429" i="5"/>
  <c r="J429" i="5"/>
  <c r="I429" i="5"/>
  <c r="M428" i="5"/>
  <c r="J428" i="5"/>
  <c r="I428" i="5"/>
  <c r="M427" i="5"/>
  <c r="J427" i="5"/>
  <c r="I427" i="5"/>
  <c r="M426" i="5"/>
  <c r="J426" i="5"/>
  <c r="I426" i="5"/>
  <c r="M425" i="5"/>
  <c r="J425" i="5"/>
  <c r="I425" i="5"/>
  <c r="M424" i="5"/>
  <c r="J424" i="5"/>
  <c r="I424" i="5"/>
  <c r="M423" i="5"/>
  <c r="J423" i="5"/>
  <c r="I423" i="5"/>
  <c r="M422" i="5"/>
  <c r="J422" i="5"/>
  <c r="I422" i="5"/>
  <c r="M421" i="5"/>
  <c r="J421" i="5"/>
  <c r="I421" i="5"/>
  <c r="M420" i="5"/>
  <c r="J420" i="5"/>
  <c r="I420" i="5"/>
  <c r="M419" i="5"/>
  <c r="J419" i="5"/>
  <c r="I419" i="5"/>
  <c r="M418" i="5"/>
  <c r="J418" i="5"/>
  <c r="I418" i="5"/>
  <c r="M417" i="5"/>
  <c r="J417" i="5"/>
  <c r="I417" i="5"/>
  <c r="M416" i="5"/>
  <c r="J416" i="5"/>
  <c r="I416" i="5"/>
  <c r="M415" i="5"/>
  <c r="J415" i="5"/>
  <c r="I415" i="5"/>
  <c r="M414" i="5"/>
  <c r="J414" i="5"/>
  <c r="I414" i="5"/>
  <c r="M413" i="5"/>
  <c r="J413" i="5"/>
  <c r="I413" i="5"/>
  <c r="M412" i="5"/>
  <c r="J412" i="5"/>
  <c r="I412" i="5"/>
  <c r="M411" i="5"/>
  <c r="J411" i="5"/>
  <c r="I411" i="5"/>
  <c r="M410" i="5"/>
  <c r="J410" i="5"/>
  <c r="I410" i="5"/>
  <c r="M409" i="5"/>
  <c r="J409" i="5"/>
  <c r="I409" i="5"/>
  <c r="M408" i="5"/>
  <c r="J408" i="5"/>
  <c r="I408" i="5"/>
  <c r="M407" i="5"/>
  <c r="J407" i="5"/>
  <c r="I407" i="5"/>
  <c r="M406" i="5"/>
  <c r="J406" i="5"/>
  <c r="I406" i="5"/>
  <c r="M405" i="5"/>
  <c r="J405" i="5"/>
  <c r="I405" i="5"/>
  <c r="M404" i="5"/>
  <c r="J404" i="5"/>
  <c r="I404" i="5"/>
  <c r="M403" i="5"/>
  <c r="J403" i="5"/>
  <c r="I403" i="5"/>
  <c r="M402" i="5"/>
  <c r="J402" i="5"/>
  <c r="I402" i="5"/>
  <c r="M401" i="5"/>
  <c r="J401" i="5"/>
  <c r="I401" i="5"/>
  <c r="M400" i="5"/>
  <c r="J400" i="5"/>
  <c r="I400" i="5"/>
  <c r="M399" i="5"/>
  <c r="J399" i="5"/>
  <c r="I399" i="5"/>
  <c r="M398" i="5"/>
  <c r="J398" i="5"/>
  <c r="I398" i="5"/>
  <c r="M397" i="5"/>
  <c r="J397" i="5"/>
  <c r="I397" i="5"/>
  <c r="M396" i="5"/>
  <c r="J396" i="5"/>
  <c r="I396" i="5"/>
  <c r="M395" i="5"/>
  <c r="J395" i="5"/>
  <c r="I395" i="5"/>
  <c r="M394" i="5"/>
  <c r="J394" i="5"/>
  <c r="I394" i="5"/>
  <c r="M393" i="5"/>
  <c r="J393" i="5"/>
  <c r="I393" i="5"/>
  <c r="L392" i="5"/>
  <c r="L391" i="5"/>
  <c r="L390" i="5"/>
  <c r="L389" i="5"/>
  <c r="L388" i="5"/>
  <c r="L387" i="5"/>
  <c r="L386" i="5"/>
  <c r="L385" i="5"/>
  <c r="L384" i="5"/>
  <c r="L383" i="5"/>
  <c r="L382" i="5"/>
  <c r="L381" i="5"/>
  <c r="L380" i="5"/>
  <c r="L379" i="5"/>
  <c r="L378" i="5"/>
  <c r="L377" i="5"/>
  <c r="L376" i="5"/>
  <c r="L375" i="5"/>
  <c r="L374" i="5"/>
  <c r="L373" i="5"/>
  <c r="L372" i="5"/>
  <c r="L371" i="5"/>
  <c r="L370" i="5"/>
  <c r="L369" i="5"/>
  <c r="L368" i="5"/>
  <c r="L367" i="5"/>
  <c r="L366" i="5"/>
  <c r="L365" i="5"/>
  <c r="L364" i="5"/>
  <c r="L363" i="5"/>
  <c r="L362" i="5"/>
  <c r="L361" i="5"/>
  <c r="L360" i="5"/>
  <c r="L359" i="5"/>
  <c r="L358" i="5"/>
  <c r="L357" i="5"/>
  <c r="L356" i="5"/>
  <c r="L355" i="5"/>
  <c r="L354" i="5"/>
  <c r="L353" i="5"/>
  <c r="L352" i="5"/>
  <c r="L351" i="5"/>
  <c r="M392" i="5"/>
  <c r="J392" i="5"/>
  <c r="I392" i="5"/>
  <c r="M391" i="5"/>
  <c r="J391" i="5"/>
  <c r="I391" i="5"/>
  <c r="M390" i="5"/>
  <c r="J390" i="5"/>
  <c r="I390" i="5"/>
  <c r="M389" i="5"/>
  <c r="J389" i="5"/>
  <c r="I389" i="5"/>
  <c r="M388" i="5"/>
  <c r="J388" i="5"/>
  <c r="I388" i="5"/>
  <c r="M387" i="5"/>
  <c r="J387" i="5"/>
  <c r="I387" i="5"/>
  <c r="M386" i="5"/>
  <c r="J386" i="5"/>
  <c r="I386" i="5"/>
  <c r="M385" i="5"/>
  <c r="J385" i="5"/>
  <c r="I385" i="5"/>
  <c r="M384" i="5"/>
  <c r="J384" i="5"/>
  <c r="I384" i="5"/>
  <c r="M383" i="5"/>
  <c r="J383" i="5"/>
  <c r="I383" i="5"/>
  <c r="M382" i="5"/>
  <c r="J382" i="5"/>
  <c r="I382" i="5"/>
  <c r="M381" i="5"/>
  <c r="J381" i="5"/>
  <c r="I381" i="5"/>
  <c r="M380" i="5"/>
  <c r="J380" i="5"/>
  <c r="I380" i="5"/>
  <c r="M379" i="5"/>
  <c r="J379" i="5"/>
  <c r="I379" i="5"/>
  <c r="M378" i="5"/>
  <c r="J378" i="5"/>
  <c r="I378" i="5"/>
  <c r="M377" i="5"/>
  <c r="J377" i="5"/>
  <c r="I377" i="5"/>
  <c r="M376" i="5"/>
  <c r="J376" i="5"/>
  <c r="I376" i="5"/>
  <c r="M375" i="5"/>
  <c r="J375" i="5"/>
  <c r="I375" i="5"/>
  <c r="M374" i="5"/>
  <c r="J374" i="5"/>
  <c r="I374" i="5"/>
  <c r="M373" i="5"/>
  <c r="J373" i="5"/>
  <c r="I373" i="5"/>
  <c r="M372" i="5"/>
  <c r="J372" i="5"/>
  <c r="I372" i="5"/>
  <c r="M371" i="5"/>
  <c r="J371" i="5"/>
  <c r="I371" i="5"/>
  <c r="M370" i="5"/>
  <c r="J370" i="5"/>
  <c r="I370" i="5"/>
  <c r="M369" i="5"/>
  <c r="J369" i="5"/>
  <c r="I369" i="5"/>
  <c r="M368" i="5"/>
  <c r="J368" i="5"/>
  <c r="I368" i="5"/>
  <c r="M367" i="5"/>
  <c r="J367" i="5"/>
  <c r="I367" i="5"/>
  <c r="M366" i="5"/>
  <c r="J366" i="5"/>
  <c r="I366" i="5"/>
  <c r="M365" i="5"/>
  <c r="J365" i="5"/>
  <c r="I365" i="5"/>
  <c r="M364" i="5"/>
  <c r="J364" i="5"/>
  <c r="I364" i="5"/>
  <c r="M363" i="5"/>
  <c r="J363" i="5"/>
  <c r="I363" i="5"/>
  <c r="M362" i="5"/>
  <c r="J362" i="5"/>
  <c r="I362" i="5"/>
  <c r="M361" i="5"/>
  <c r="J361" i="5"/>
  <c r="I361" i="5"/>
  <c r="M360" i="5"/>
  <c r="J360" i="5"/>
  <c r="I360" i="5"/>
  <c r="M359" i="5"/>
  <c r="J359" i="5"/>
  <c r="I359" i="5"/>
  <c r="M358" i="5"/>
  <c r="J358" i="5"/>
  <c r="I358" i="5"/>
  <c r="M357" i="5"/>
  <c r="J357" i="5"/>
  <c r="I357" i="5"/>
  <c r="M356" i="5"/>
  <c r="J356" i="5"/>
  <c r="I356" i="5"/>
  <c r="M355" i="5"/>
  <c r="J355" i="5"/>
  <c r="I355" i="5"/>
  <c r="M354" i="5"/>
  <c r="J354" i="5"/>
  <c r="I354" i="5"/>
  <c r="M353" i="5"/>
  <c r="J353" i="5"/>
  <c r="I353" i="5"/>
  <c r="M352" i="5"/>
  <c r="J352" i="5"/>
  <c r="I352" i="5"/>
  <c r="M351" i="5"/>
  <c r="J351" i="5"/>
  <c r="I351" i="5"/>
  <c r="O69" i="24" l="1"/>
  <c r="M71" i="24"/>
  <c r="AB14" i="25" s="1"/>
  <c r="O71" i="24"/>
  <c r="M72" i="24"/>
  <c r="AB15" i="25" s="1"/>
  <c r="O72" i="24"/>
  <c r="M69" i="24"/>
  <c r="M74" i="24"/>
  <c r="AB16" i="25" s="1"/>
  <c r="O74" i="24"/>
  <c r="M75" i="24"/>
  <c r="AB17" i="25" s="1"/>
  <c r="O75" i="24"/>
  <c r="O77" i="24"/>
  <c r="T13" i="25" l="1"/>
  <c r="AB13" i="25"/>
  <c r="T9" i="25"/>
  <c r="T8" i="25"/>
  <c r="T17" i="25"/>
  <c r="T7" i="25"/>
  <c r="T16" i="25"/>
  <c r="T6" i="25"/>
  <c r="T15" i="25"/>
  <c r="T5" i="25"/>
  <c r="T14" i="25"/>
  <c r="T4" i="25"/>
  <c r="P72" i="24"/>
  <c r="C6" i="25" s="1"/>
  <c r="P74" i="24"/>
  <c r="C7" i="25" s="1"/>
  <c r="P69" i="24"/>
  <c r="C4" i="25" s="1"/>
  <c r="P77" i="24"/>
  <c r="C9" i="25" s="1"/>
  <c r="P71" i="24"/>
  <c r="C5" i="25" s="1"/>
  <c r="P75" i="24"/>
  <c r="C8" i="25" s="1"/>
  <c r="T27" i="25" l="1"/>
  <c r="D50" i="25" s="1"/>
  <c r="T30" i="25"/>
  <c r="D56" i="25" s="1"/>
  <c r="T29" i="25"/>
  <c r="D54" i="25" s="1"/>
  <c r="T26" i="25"/>
  <c r="D48" i="25" s="1"/>
  <c r="T28" i="25"/>
  <c r="D52" i="25" s="1"/>
  <c r="I115" i="5" l="1"/>
  <c r="I139" i="5"/>
  <c r="I116" i="5"/>
  <c r="I140" i="5"/>
  <c r="I117" i="5"/>
  <c r="I141" i="5"/>
  <c r="I121" i="5"/>
  <c r="I145" i="5"/>
  <c r="I122" i="5"/>
  <c r="I146" i="5"/>
  <c r="I123" i="5"/>
  <c r="I147" i="5"/>
  <c r="I112" i="5"/>
  <c r="I135" i="5"/>
  <c r="I160" i="5"/>
  <c r="I113" i="5"/>
  <c r="I137" i="5"/>
  <c r="I119" i="5"/>
  <c r="I143" i="5"/>
  <c r="I114" i="5"/>
  <c r="I138" i="5"/>
  <c r="M177" i="5"/>
  <c r="I118" i="5"/>
  <c r="I142" i="5"/>
  <c r="I102" i="5"/>
  <c r="I125" i="5"/>
  <c r="I149" i="5"/>
  <c r="I103" i="5"/>
  <c r="I126" i="5"/>
  <c r="I150" i="5"/>
  <c r="I104" i="5"/>
  <c r="I127" i="5"/>
  <c r="I151" i="5"/>
  <c r="I106" i="5"/>
  <c r="I129" i="5"/>
  <c r="I153" i="5"/>
  <c r="I101" i="5"/>
  <c r="I124" i="5"/>
  <c r="I148" i="5"/>
  <c r="I107" i="5"/>
  <c r="I130" i="5"/>
  <c r="I154" i="5"/>
  <c r="I108" i="5"/>
  <c r="I131" i="5"/>
  <c r="I156" i="5"/>
  <c r="I109" i="5"/>
  <c r="I132" i="5"/>
  <c r="I157" i="5"/>
  <c r="I111" i="5"/>
  <c r="I134" i="5"/>
  <c r="I159" i="5"/>
  <c r="W69" i="24"/>
  <c r="W77" i="24"/>
  <c r="W74" i="24"/>
  <c r="W71" i="24"/>
  <c r="W75" i="24"/>
  <c r="W72" i="24"/>
  <c r="M77" i="24" l="1"/>
  <c r="AB18" i="25" s="1"/>
  <c r="T18" i="25" l="1"/>
  <c r="T31" i="25" s="1"/>
  <c r="D58" i="25" s="1"/>
  <c r="N72" i="24"/>
  <c r="K6" i="25" s="1"/>
  <c r="N69" i="24"/>
  <c r="K4" i="25" s="1"/>
  <c r="N77" i="24"/>
  <c r="K9" i="25" s="1"/>
  <c r="N75" i="24"/>
  <c r="K8" i="25" s="1"/>
  <c r="N71" i="24"/>
  <c r="K5" i="25" s="1"/>
  <c r="N74" i="24"/>
  <c r="K7" i="25" s="1"/>
  <c r="M504" i="5" l="1"/>
  <c r="L504" i="5"/>
  <c r="J491" i="5"/>
  <c r="J486" i="5"/>
  <c r="L491" i="5"/>
  <c r="M491" i="5"/>
  <c r="L486" i="5"/>
  <c r="M486" i="5"/>
  <c r="J489" i="5"/>
  <c r="J488" i="5"/>
  <c r="J487" i="5"/>
  <c r="J484" i="5"/>
  <c r="J483" i="5"/>
  <c r="J485" i="5"/>
  <c r="J481" i="5"/>
  <c r="J480" i="5"/>
  <c r="J479" i="5"/>
  <c r="J478" i="5"/>
  <c r="J477" i="5"/>
  <c r="J476" i="5"/>
  <c r="J475" i="5"/>
  <c r="J474" i="5"/>
  <c r="J473" i="5"/>
  <c r="J472" i="5"/>
  <c r="J471" i="5"/>
  <c r="J470" i="5"/>
  <c r="J469" i="5"/>
  <c r="J468" i="5"/>
  <c r="J492" i="5"/>
  <c r="J493" i="5"/>
  <c r="J506" i="5"/>
  <c r="J505" i="5"/>
  <c r="J504" i="5"/>
  <c r="J503" i="5"/>
  <c r="J502" i="5"/>
  <c r="J501" i="5"/>
  <c r="J500" i="5"/>
  <c r="J499" i="5"/>
  <c r="J498" i="5"/>
  <c r="J497" i="5"/>
  <c r="J496" i="5"/>
  <c r="J495" i="5"/>
  <c r="J494" i="5"/>
  <c r="M506" i="5"/>
  <c r="L506" i="5"/>
  <c r="M505" i="5"/>
  <c r="L505" i="5"/>
  <c r="M503" i="5"/>
  <c r="L503" i="5"/>
  <c r="M502" i="5"/>
  <c r="L502" i="5"/>
  <c r="M501" i="5"/>
  <c r="L501" i="5"/>
  <c r="M500" i="5"/>
  <c r="L500" i="5"/>
  <c r="M499" i="5"/>
  <c r="L499" i="5"/>
  <c r="M498" i="5"/>
  <c r="L498" i="5"/>
  <c r="M497" i="5"/>
  <c r="L497" i="5"/>
  <c r="L496" i="5"/>
  <c r="M495" i="5"/>
  <c r="L495" i="5"/>
  <c r="M494" i="5"/>
  <c r="L494" i="5"/>
  <c r="M493" i="5"/>
  <c r="L493" i="5"/>
  <c r="M492" i="5"/>
  <c r="L492" i="5"/>
  <c r="M490" i="5"/>
  <c r="L490" i="5"/>
  <c r="M489" i="5"/>
  <c r="L489" i="5"/>
  <c r="M488" i="5"/>
  <c r="L488" i="5"/>
  <c r="M487" i="5"/>
  <c r="L487" i="5"/>
  <c r="M484" i="5"/>
  <c r="L484" i="5"/>
  <c r="M483" i="5"/>
  <c r="L483" i="5"/>
  <c r="M482" i="5"/>
  <c r="L482" i="5"/>
  <c r="M485" i="5"/>
  <c r="L485" i="5"/>
  <c r="M481" i="5"/>
  <c r="L481" i="5"/>
  <c r="M480" i="5"/>
  <c r="L480" i="5"/>
  <c r="M479" i="5"/>
  <c r="L479" i="5"/>
  <c r="M478" i="5"/>
  <c r="L478" i="5"/>
  <c r="M477" i="5"/>
  <c r="L477" i="5"/>
  <c r="L476" i="5"/>
  <c r="M475" i="5"/>
  <c r="L475" i="5"/>
  <c r="M474" i="5"/>
  <c r="L474" i="5"/>
  <c r="M473" i="5"/>
  <c r="L473" i="5"/>
  <c r="M472" i="5"/>
  <c r="L472" i="5"/>
  <c r="M471" i="5"/>
  <c r="L471" i="5"/>
  <c r="M470" i="5"/>
  <c r="L470" i="5"/>
  <c r="M469" i="5"/>
  <c r="L469" i="5"/>
  <c r="M468" i="5"/>
  <c r="L468" i="5"/>
  <c r="M467" i="5"/>
  <c r="L467" i="5"/>
  <c r="M466" i="5"/>
  <c r="L466" i="5"/>
  <c r="M465" i="5"/>
  <c r="L465" i="5"/>
  <c r="M464" i="5"/>
  <c r="L464" i="5"/>
  <c r="M463" i="5"/>
  <c r="L463" i="5"/>
  <c r="M462" i="5"/>
  <c r="L462" i="5"/>
  <c r="M461" i="5"/>
  <c r="L461" i="5"/>
  <c r="M460" i="5"/>
  <c r="L460" i="5"/>
  <c r="M459" i="5"/>
  <c r="L459" i="5"/>
  <c r="L458" i="5"/>
  <c r="M457" i="5"/>
  <c r="L457" i="5"/>
  <c r="M456" i="5"/>
  <c r="L456" i="5"/>
  <c r="M455" i="5"/>
  <c r="L455" i="5"/>
  <c r="M454" i="5"/>
  <c r="L454" i="5"/>
  <c r="M453" i="5"/>
  <c r="L453" i="5"/>
  <c r="M452" i="5"/>
  <c r="L452" i="5"/>
  <c r="M451" i="5"/>
  <c r="L451" i="5"/>
  <c r="M450" i="5"/>
  <c r="L450" i="5"/>
  <c r="L449" i="5"/>
  <c r="M448" i="5"/>
  <c r="L448" i="5"/>
  <c r="M447" i="5"/>
  <c r="L447" i="5"/>
  <c r="M446" i="5"/>
  <c r="L446" i="5"/>
  <c r="M445" i="5"/>
  <c r="L445" i="5"/>
  <c r="M444" i="5"/>
  <c r="L444" i="5"/>
  <c r="M443" i="5"/>
  <c r="L443" i="5"/>
  <c r="M442" i="5"/>
  <c r="L442" i="5"/>
  <c r="M441" i="5"/>
  <c r="L441" i="5"/>
  <c r="M440" i="5"/>
  <c r="L440" i="5"/>
  <c r="M439" i="5"/>
  <c r="L439" i="5"/>
  <c r="M438" i="5"/>
  <c r="L438" i="5"/>
  <c r="M437" i="5"/>
  <c r="L437" i="5"/>
  <c r="M436" i="5"/>
  <c r="L436" i="5"/>
  <c r="M476" i="5" l="1"/>
  <c r="M458" i="5"/>
  <c r="M496" i="5"/>
  <c r="M449" i="5"/>
  <c r="M14" i="24"/>
  <c r="AF16" i="25" s="1"/>
  <c r="O15" i="24"/>
  <c r="O17" i="24"/>
  <c r="M17" i="24"/>
  <c r="AF18" i="25" s="1"/>
  <c r="M15" i="24"/>
  <c r="AF17" i="25" s="1"/>
  <c r="O11" i="24"/>
  <c r="M11" i="24"/>
  <c r="AF14" i="25" s="1"/>
  <c r="O12" i="24"/>
  <c r="O9" i="24"/>
  <c r="M12" i="24"/>
  <c r="AF15" i="25" s="1"/>
  <c r="O14" i="24"/>
  <c r="W17" i="24"/>
  <c r="W9" i="24"/>
  <c r="M9" i="24"/>
  <c r="AF13" i="25" s="1"/>
  <c r="W15" i="24"/>
  <c r="W14" i="24"/>
  <c r="W12" i="24"/>
  <c r="W11" i="24"/>
  <c r="X7" i="25" l="1"/>
  <c r="X17" i="25"/>
  <c r="X16" i="25"/>
  <c r="X15" i="25"/>
  <c r="X4" i="25"/>
  <c r="X6" i="25"/>
  <c r="X5" i="25"/>
  <c r="X9" i="25"/>
  <c r="X8" i="25"/>
  <c r="X14" i="25"/>
  <c r="X18" i="25"/>
  <c r="X13" i="25"/>
  <c r="J436" i="5"/>
  <c r="J437" i="5"/>
  <c r="X28" i="25" l="1"/>
  <c r="L52" i="25" s="1"/>
  <c r="X29" i="25"/>
  <c r="L54" i="25" s="1"/>
  <c r="X30" i="25"/>
  <c r="L56" i="25" s="1"/>
  <c r="X26" i="25"/>
  <c r="L48" i="25" s="1"/>
  <c r="X27" i="25"/>
  <c r="L50" i="25" s="1"/>
  <c r="X31" i="25"/>
  <c r="L58" i="25" s="1"/>
  <c r="J438" i="5"/>
  <c r="J439" i="5"/>
  <c r="J440" i="5" l="1"/>
  <c r="J441" i="5" l="1"/>
  <c r="J442" i="5" l="1"/>
  <c r="J443" i="5" l="1"/>
  <c r="J444" i="5" l="1"/>
  <c r="J445" i="5" l="1"/>
  <c r="J446" i="5" l="1"/>
  <c r="J447" i="5" l="1"/>
  <c r="J448" i="5" l="1"/>
  <c r="J449" i="5" l="1"/>
  <c r="J450" i="5" l="1"/>
  <c r="J451" i="5" l="1"/>
  <c r="J452" i="5" l="1"/>
  <c r="J453" i="5" l="1"/>
  <c r="J482" i="5" l="1"/>
  <c r="J490" i="5" l="1"/>
  <c r="N11" i="24" l="1"/>
  <c r="O5" i="25" s="1"/>
  <c r="P11" i="24"/>
  <c r="G5" i="25" s="1"/>
  <c r="N14" i="24"/>
  <c r="O7" i="25" s="1"/>
  <c r="N17" i="24"/>
  <c r="O9" i="25" s="1"/>
  <c r="N9" i="24"/>
  <c r="O4" i="25" s="1"/>
  <c r="P9" i="24"/>
  <c r="G4" i="25" s="1"/>
  <c r="N12" i="24"/>
  <c r="O6" i="25" s="1"/>
  <c r="P14" i="24"/>
  <c r="G7" i="25" s="1"/>
  <c r="P15" i="24"/>
  <c r="G8" i="25" s="1"/>
  <c r="N15" i="24"/>
  <c r="O8" i="25" s="1"/>
  <c r="P12" i="24"/>
  <c r="G6" i="25" s="1"/>
  <c r="P17" i="24"/>
  <c r="G9" i="25" s="1"/>
  <c r="R349" i="23" l="1"/>
  <c r="R350" i="23"/>
  <c r="R351" i="23"/>
  <c r="R352" i="23"/>
  <c r="R353" i="23"/>
  <c r="R354" i="23"/>
  <c r="R355" i="23"/>
  <c r="R356" i="23"/>
  <c r="R357" i="23"/>
  <c r="R358" i="23"/>
  <c r="R359" i="23"/>
  <c r="R360" i="23"/>
  <c r="R361" i="23"/>
  <c r="R362" i="23"/>
  <c r="R363" i="23"/>
  <c r="R364" i="23"/>
  <c r="R365" i="23"/>
  <c r="R366" i="23"/>
  <c r="R367" i="23"/>
  <c r="R368" i="23"/>
  <c r="R372" i="23"/>
  <c r="R373" i="23"/>
  <c r="R374" i="23"/>
  <c r="R375" i="23"/>
  <c r="R376" i="23"/>
  <c r="R377" i="23"/>
  <c r="R381" i="23"/>
  <c r="R382" i="23"/>
  <c r="R383" i="23"/>
  <c r="R387" i="23"/>
  <c r="R388" i="23"/>
  <c r="R389" i="23"/>
  <c r="R390" i="23"/>
  <c r="R391" i="23"/>
  <c r="R392" i="23"/>
  <c r="R393" i="23"/>
  <c r="R394" i="23"/>
  <c r="R395" i="23"/>
  <c r="R399" i="23"/>
  <c r="R400" i="23"/>
  <c r="R401" i="23"/>
  <c r="R405" i="23"/>
  <c r="R406" i="23"/>
  <c r="R407" i="23"/>
  <c r="R408" i="23"/>
  <c r="R409" i="23"/>
  <c r="R410" i="23"/>
  <c r="R411" i="23"/>
  <c r="R412" i="23"/>
  <c r="R413" i="23"/>
  <c r="R348" i="23"/>
  <c r="I364" i="23" l="1"/>
  <c r="I365" i="23"/>
  <c r="I366" i="23"/>
  <c r="I367" i="23"/>
  <c r="I368" i="23"/>
  <c r="I369" i="23"/>
  <c r="I370" i="23"/>
  <c r="I371" i="23"/>
  <c r="I372" i="23"/>
  <c r="I373" i="23"/>
  <c r="I374" i="23"/>
  <c r="I375" i="23"/>
  <c r="I376" i="23"/>
  <c r="I377" i="23"/>
  <c r="I378" i="23"/>
  <c r="I379" i="23"/>
  <c r="I380" i="23"/>
  <c r="I381" i="23"/>
  <c r="I382" i="23"/>
  <c r="I383" i="23"/>
  <c r="I384" i="23"/>
  <c r="I385" i="23"/>
  <c r="I386" i="23"/>
  <c r="I387" i="23"/>
  <c r="I388" i="23"/>
  <c r="I389" i="23"/>
  <c r="I390" i="23"/>
  <c r="I391" i="23"/>
  <c r="I392" i="23"/>
  <c r="I393" i="23"/>
  <c r="I394" i="23"/>
  <c r="I395" i="23"/>
  <c r="I396" i="23"/>
  <c r="I397" i="23"/>
  <c r="I398" i="23"/>
  <c r="I399" i="23"/>
  <c r="I400" i="23"/>
  <c r="I401" i="23"/>
  <c r="I402" i="23"/>
  <c r="I403" i="23"/>
  <c r="I404" i="23"/>
  <c r="I405" i="23"/>
  <c r="I406" i="23"/>
  <c r="I407" i="23"/>
  <c r="I408" i="23"/>
  <c r="I409" i="23"/>
  <c r="I410" i="23"/>
  <c r="I411" i="23"/>
  <c r="I412" i="23"/>
  <c r="I413" i="23"/>
  <c r="I414" i="23"/>
  <c r="I415" i="23"/>
  <c r="I416" i="23"/>
  <c r="I351" i="23"/>
  <c r="I352" i="23"/>
  <c r="I353" i="23"/>
  <c r="I354" i="23"/>
  <c r="I355" i="23"/>
  <c r="I356" i="23"/>
  <c r="I357" i="23"/>
  <c r="I358" i="23"/>
  <c r="I359" i="23"/>
  <c r="I360" i="23"/>
  <c r="I361" i="23"/>
  <c r="I362" i="23"/>
  <c r="I363" i="23"/>
  <c r="I350" i="23"/>
  <c r="I349" i="23"/>
  <c r="I348" i="23"/>
  <c r="L349" i="23" l="1"/>
  <c r="L350" i="23"/>
  <c r="L348" i="23"/>
  <c r="K350" i="23"/>
  <c r="K356" i="23"/>
  <c r="K359" i="23"/>
  <c r="K380" i="23"/>
  <c r="K401" i="23"/>
  <c r="K404" i="23"/>
  <c r="K386" i="23"/>
  <c r="K374" i="23"/>
  <c r="K398" i="23"/>
  <c r="K368" i="23"/>
  <c r="K383" i="23"/>
  <c r="K389" i="23"/>
  <c r="K407" i="23"/>
  <c r="K416" i="23"/>
  <c r="K371" i="23"/>
  <c r="K362" i="23"/>
  <c r="K395" i="23"/>
  <c r="K392" i="23"/>
  <c r="K365" i="23"/>
  <c r="K377" i="23"/>
  <c r="K413" i="23"/>
  <c r="K410" i="23"/>
  <c r="K355" i="23"/>
  <c r="K364" i="23"/>
  <c r="K358" i="23"/>
  <c r="K361" i="23"/>
  <c r="K349" i="23"/>
  <c r="K379" i="23"/>
  <c r="K367" i="23"/>
  <c r="K391" i="23"/>
  <c r="K385" i="23"/>
  <c r="K415" i="23"/>
  <c r="K394" i="23"/>
  <c r="K370" i="23"/>
  <c r="K406" i="23"/>
  <c r="K400" i="23"/>
  <c r="K376" i="23"/>
  <c r="K412" i="23"/>
  <c r="K409" i="23"/>
  <c r="K397" i="23"/>
  <c r="K382" i="23"/>
  <c r="K388" i="23"/>
  <c r="K403" i="23"/>
  <c r="K373" i="23"/>
  <c r="K381" i="23" l="1"/>
  <c r="K411" i="23"/>
  <c r="K396" i="23"/>
  <c r="K402" i="23"/>
  <c r="K387" i="23"/>
  <c r="K384" i="23"/>
  <c r="K369" i="23"/>
  <c r="K405" i="23"/>
  <c r="K360" i="23"/>
  <c r="K372" i="23"/>
  <c r="K414" i="23"/>
  <c r="K378" i="23"/>
  <c r="K399" i="23"/>
  <c r="K393" i="23"/>
  <c r="K363" i="23" l="1"/>
  <c r="K366" i="23"/>
  <c r="K357" i="23"/>
  <c r="K408" i="23"/>
  <c r="K348" i="23"/>
  <c r="K354" i="23"/>
  <c r="K375" i="23"/>
  <c r="K390" i="23"/>
  <c r="K50" i="24" l="1"/>
  <c r="K55" i="24"/>
  <c r="K57" i="24"/>
  <c r="K54" i="24"/>
  <c r="K53" i="24"/>
  <c r="K62" i="24"/>
  <c r="K51" i="24"/>
  <c r="K60" i="24"/>
  <c r="K56" i="24"/>
  <c r="K59" i="24"/>
  <c r="K52" i="24"/>
  <c r="K58" i="24"/>
  <c r="K61" i="24" l="1"/>
  <c r="L381" i="23" l="1"/>
  <c r="L365" i="23"/>
  <c r="L360" i="23"/>
  <c r="L389" i="23"/>
  <c r="L353" i="23"/>
  <c r="L405" i="23"/>
  <c r="L376" i="23"/>
  <c r="L400" i="23"/>
  <c r="L406" i="23"/>
  <c r="L352" i="23"/>
  <c r="L356" i="23"/>
  <c r="L357" i="23"/>
  <c r="L354" i="23"/>
  <c r="L364" i="23"/>
  <c r="L366" i="23"/>
  <c r="L374" i="23"/>
  <c r="L372" i="23"/>
  <c r="L388" i="23"/>
  <c r="L351" i="23"/>
  <c r="L361" i="23"/>
  <c r="L362" i="23"/>
  <c r="L377" i="23"/>
  <c r="L373" i="23"/>
  <c r="L401" i="23"/>
  <c r="L368" i="23"/>
  <c r="L358" i="23"/>
  <c r="L382" i="23"/>
  <c r="L403" i="23" l="1"/>
  <c r="L404" i="23"/>
  <c r="L402" i="23"/>
  <c r="L391" i="23"/>
  <c r="L392" i="23"/>
  <c r="L393" i="23"/>
  <c r="L394" i="23"/>
  <c r="L390" i="23"/>
  <c r="L397" i="23"/>
  <c r="L396" i="23"/>
  <c r="L398" i="23"/>
  <c r="L409" i="23"/>
  <c r="L380" i="23"/>
  <c r="L378" i="23"/>
  <c r="L379" i="23"/>
  <c r="L386" i="23"/>
  <c r="L385" i="23"/>
  <c r="L384" i="23"/>
  <c r="L413" i="23"/>
  <c r="L410" i="23"/>
  <c r="L408" i="23"/>
  <c r="L371" i="23"/>
  <c r="L370" i="23"/>
  <c r="L395" i="23"/>
  <c r="L369" i="23"/>
  <c r="L412" i="23"/>
  <c r="L411" i="23"/>
  <c r="L407" i="23"/>
  <c r="L387" i="23"/>
  <c r="L359" i="23"/>
  <c r="L399" i="23"/>
  <c r="L375" i="23"/>
  <c r="L383" i="23"/>
  <c r="L355" i="23"/>
  <c r="L363" i="23"/>
  <c r="L367" i="23"/>
  <c r="L60" i="24" l="1"/>
  <c r="L51" i="24"/>
  <c r="L59" i="24"/>
  <c r="L50" i="24"/>
  <c r="L58" i="24"/>
  <c r="L57" i="24"/>
  <c r="L54" i="24"/>
  <c r="L56" i="24"/>
  <c r="L62" i="24"/>
  <c r="L55" i="24"/>
  <c r="L53" i="24"/>
  <c r="L61" i="24"/>
  <c r="L52" i="24"/>
  <c r="R371" i="23" l="1"/>
  <c r="R404" i="23"/>
  <c r="R398" i="23"/>
  <c r="R403" i="23"/>
  <c r="R379" i="23"/>
  <c r="R370" i="23" l="1"/>
  <c r="R396" i="23"/>
  <c r="R369" i="23"/>
  <c r="R385" i="23"/>
  <c r="R402" i="23"/>
  <c r="R384" i="23"/>
  <c r="R397" i="23"/>
  <c r="R380" i="23"/>
  <c r="R378" i="23"/>
  <c r="R386" i="23"/>
  <c r="L416" i="23" l="1"/>
  <c r="L414" i="23"/>
  <c r="L415" i="23"/>
  <c r="R415" i="23" l="1"/>
  <c r="R414" i="23"/>
  <c r="R416" i="23" l="1"/>
  <c r="R4" i="23" l="1"/>
  <c r="R5" i="23"/>
  <c r="R6" i="23"/>
  <c r="R7" i="23"/>
  <c r="R8" i="23"/>
  <c r="R9" i="23"/>
  <c r="R10" i="23"/>
  <c r="R11" i="23"/>
  <c r="R12" i="23"/>
  <c r="R13" i="23"/>
  <c r="R14" i="23"/>
  <c r="R15" i="23"/>
  <c r="R16" i="23"/>
  <c r="R17" i="23"/>
  <c r="R18" i="23"/>
  <c r="R19" i="23"/>
  <c r="R20" i="23"/>
  <c r="R21" i="23"/>
  <c r="R22" i="23"/>
  <c r="R23" i="23"/>
  <c r="R24" i="23"/>
  <c r="R25" i="23"/>
  <c r="R26" i="23"/>
  <c r="R27" i="23"/>
  <c r="R28" i="23"/>
  <c r="R29" i="23"/>
  <c r="R30" i="23"/>
  <c r="R31" i="23"/>
  <c r="R32" i="23"/>
  <c r="R33" i="23"/>
  <c r="R34" i="23"/>
  <c r="R35" i="23"/>
  <c r="R36" i="23"/>
  <c r="R37" i="23"/>
  <c r="R38" i="23"/>
  <c r="R39" i="23"/>
  <c r="R40" i="23"/>
  <c r="R41" i="23"/>
  <c r="R42" i="23"/>
  <c r="R43" i="23"/>
  <c r="R44" i="23"/>
  <c r="R45" i="23"/>
  <c r="R46" i="23"/>
  <c r="R47" i="23"/>
  <c r="R48" i="23"/>
  <c r="R49" i="23"/>
  <c r="R50" i="23"/>
  <c r="R51" i="23"/>
  <c r="R52" i="23"/>
  <c r="R53" i="23"/>
  <c r="R54" i="23"/>
  <c r="R55" i="23"/>
  <c r="R56" i="23"/>
  <c r="R57" i="23"/>
  <c r="R58" i="23"/>
  <c r="R59" i="23"/>
  <c r="R60" i="23"/>
  <c r="R61" i="23"/>
  <c r="R62" i="23"/>
  <c r="R63" i="23"/>
  <c r="R64" i="23"/>
  <c r="R65" i="23"/>
  <c r="R66" i="23"/>
  <c r="R67" i="23"/>
  <c r="R68" i="23"/>
  <c r="R69" i="23"/>
  <c r="R70" i="23"/>
  <c r="R71" i="23"/>
  <c r="R72" i="23"/>
  <c r="R73" i="23"/>
  <c r="R74" i="23"/>
  <c r="R75" i="23"/>
  <c r="R76" i="23"/>
  <c r="R77" i="23"/>
  <c r="R78" i="23"/>
  <c r="R79" i="23"/>
  <c r="R80" i="23"/>
  <c r="R81" i="23"/>
  <c r="R82" i="23"/>
  <c r="R83" i="23"/>
  <c r="R84" i="23"/>
  <c r="R85" i="23"/>
  <c r="R86" i="23"/>
  <c r="R99" i="23"/>
  <c r="R100" i="23"/>
  <c r="R101" i="23"/>
  <c r="R102" i="23"/>
  <c r="R103" i="23"/>
  <c r="R104" i="23"/>
  <c r="R105" i="23"/>
  <c r="R106" i="23"/>
  <c r="R107" i="23"/>
  <c r="R108" i="23"/>
  <c r="R109" i="23"/>
  <c r="R110" i="23"/>
  <c r="R111" i="23"/>
  <c r="R112" i="23"/>
  <c r="R113" i="23"/>
  <c r="R114" i="23"/>
  <c r="R115" i="23"/>
  <c r="R116" i="23"/>
  <c r="R117" i="23"/>
  <c r="R118" i="23"/>
  <c r="R119" i="23"/>
  <c r="R120" i="23"/>
  <c r="R121" i="23"/>
  <c r="R122" i="23"/>
  <c r="R135" i="23"/>
  <c r="R136" i="23"/>
  <c r="R137" i="23"/>
  <c r="R138" i="23"/>
  <c r="R139" i="23"/>
  <c r="R140" i="23"/>
  <c r="R141" i="23"/>
  <c r="R142" i="23"/>
  <c r="R143" i="23"/>
  <c r="R144" i="23"/>
  <c r="R145" i="23"/>
  <c r="R146" i="23"/>
  <c r="R159" i="23"/>
  <c r="R160" i="23"/>
  <c r="R161" i="23"/>
  <c r="R162" i="23"/>
  <c r="R163" i="23"/>
  <c r="R164" i="23"/>
  <c r="R165" i="23"/>
  <c r="R166" i="23"/>
  <c r="R167" i="23"/>
  <c r="R168" i="23"/>
  <c r="R169" i="23"/>
  <c r="R170" i="23"/>
  <c r="R171" i="23"/>
  <c r="R172" i="23"/>
  <c r="R173" i="23"/>
  <c r="R174" i="23"/>
  <c r="R175" i="23"/>
  <c r="R176" i="23"/>
  <c r="R177" i="23"/>
  <c r="R178" i="23"/>
  <c r="R179" i="23"/>
  <c r="R180" i="23"/>
  <c r="R181" i="23"/>
  <c r="R182" i="23"/>
  <c r="R183" i="23"/>
  <c r="R184" i="23"/>
  <c r="R185" i="23"/>
  <c r="R186" i="23"/>
  <c r="R187" i="23"/>
  <c r="R188" i="23"/>
  <c r="R189" i="23"/>
  <c r="R190" i="23"/>
  <c r="R191" i="23"/>
  <c r="R192" i="23"/>
  <c r="R193" i="23"/>
  <c r="R194" i="23"/>
  <c r="R207" i="23"/>
  <c r="R208" i="23"/>
  <c r="R209" i="23"/>
  <c r="R210" i="23"/>
  <c r="R211" i="23"/>
  <c r="R212" i="23"/>
  <c r="R213" i="23"/>
  <c r="R214" i="23"/>
  <c r="R215" i="23"/>
  <c r="R216" i="23"/>
  <c r="R217" i="23"/>
  <c r="R218" i="23"/>
  <c r="R231" i="23"/>
  <c r="R232" i="23"/>
  <c r="R233" i="23"/>
  <c r="R234" i="23"/>
  <c r="R235" i="23"/>
  <c r="R236" i="23"/>
  <c r="R237" i="23"/>
  <c r="R238" i="23"/>
  <c r="R239" i="23"/>
  <c r="R240" i="23"/>
  <c r="R241" i="23"/>
  <c r="R242" i="23"/>
  <c r="R243" i="23"/>
  <c r="R244" i="23"/>
  <c r="R245" i="23"/>
  <c r="R246" i="23"/>
  <c r="R247" i="23"/>
  <c r="R248" i="23"/>
  <c r="R249" i="23"/>
  <c r="R250" i="23"/>
  <c r="R251" i="23"/>
  <c r="R252" i="23"/>
  <c r="R253" i="23"/>
  <c r="R254" i="23"/>
  <c r="R255" i="23"/>
  <c r="R256" i="23"/>
  <c r="R257" i="23"/>
  <c r="R258" i="23"/>
  <c r="R259" i="23"/>
  <c r="R260" i="23"/>
  <c r="R261" i="23"/>
  <c r="R262" i="23"/>
  <c r="R263" i="23"/>
  <c r="R264" i="23"/>
  <c r="R265" i="23"/>
  <c r="R266" i="23"/>
  <c r="R3" i="23"/>
  <c r="I147" i="23" l="1"/>
  <c r="I148" i="23"/>
  <c r="I149" i="23"/>
  <c r="I150" i="23"/>
  <c r="I151" i="23"/>
  <c r="I152" i="23"/>
  <c r="I153" i="23"/>
  <c r="I154" i="23"/>
  <c r="I155" i="23"/>
  <c r="I156" i="23"/>
  <c r="I157" i="23"/>
  <c r="I158" i="23"/>
  <c r="I159" i="23"/>
  <c r="I160" i="23"/>
  <c r="I161" i="23"/>
  <c r="I162" i="23"/>
  <c r="I163" i="23"/>
  <c r="I164" i="23"/>
  <c r="I165" i="23"/>
  <c r="I166" i="23"/>
  <c r="I167" i="23"/>
  <c r="I168" i="23"/>
  <c r="I169" i="23"/>
  <c r="I170" i="23"/>
  <c r="I171" i="23"/>
  <c r="I172" i="23"/>
  <c r="I173" i="23"/>
  <c r="I174" i="23"/>
  <c r="I175" i="23"/>
  <c r="I176" i="23"/>
  <c r="I177" i="23"/>
  <c r="I178" i="23"/>
  <c r="I179" i="23"/>
  <c r="I180" i="23"/>
  <c r="I181" i="23"/>
  <c r="I182" i="23"/>
  <c r="I183" i="23"/>
  <c r="I184" i="23"/>
  <c r="I185" i="23"/>
  <c r="I186" i="23"/>
  <c r="I187" i="23"/>
  <c r="I188" i="23"/>
  <c r="I189" i="23"/>
  <c r="I190" i="23"/>
  <c r="I191" i="23"/>
  <c r="I192" i="23"/>
  <c r="I193" i="23"/>
  <c r="I194" i="23"/>
  <c r="I195" i="23"/>
  <c r="I196" i="23"/>
  <c r="I197" i="23"/>
  <c r="I198" i="23"/>
  <c r="I199" i="23"/>
  <c r="I200" i="23"/>
  <c r="I201" i="23"/>
  <c r="I202" i="23"/>
  <c r="I203" i="23"/>
  <c r="I204" i="23"/>
  <c r="I205" i="23"/>
  <c r="I206" i="23"/>
  <c r="I207" i="23"/>
  <c r="I208" i="23"/>
  <c r="I209" i="23"/>
  <c r="I210" i="23"/>
  <c r="I211" i="23"/>
  <c r="I212" i="23"/>
  <c r="I213" i="23"/>
  <c r="I214" i="23"/>
  <c r="I215" i="23"/>
  <c r="I216" i="23"/>
  <c r="I217" i="23"/>
  <c r="I218" i="23"/>
  <c r="I219" i="23"/>
  <c r="I220" i="23"/>
  <c r="I221" i="23"/>
  <c r="I222" i="23"/>
  <c r="I223" i="23"/>
  <c r="I224" i="23"/>
  <c r="I225" i="23"/>
  <c r="I226" i="23"/>
  <c r="I227" i="23"/>
  <c r="I228" i="23"/>
  <c r="I229" i="23"/>
  <c r="I230" i="23"/>
  <c r="I231" i="23"/>
  <c r="I232" i="23"/>
  <c r="I233" i="23"/>
  <c r="I234" i="23"/>
  <c r="I235" i="23"/>
  <c r="I236" i="23"/>
  <c r="I237" i="23"/>
  <c r="I238" i="23"/>
  <c r="I239" i="23"/>
  <c r="I240" i="23"/>
  <c r="I241" i="23"/>
  <c r="I242" i="23"/>
  <c r="I243" i="23"/>
  <c r="I244" i="23"/>
  <c r="I245" i="23"/>
  <c r="I246" i="23"/>
  <c r="I247" i="23"/>
  <c r="I248" i="23"/>
  <c r="I249" i="23"/>
  <c r="I250" i="23"/>
  <c r="I251" i="23"/>
  <c r="I252" i="23"/>
  <c r="I253" i="23"/>
  <c r="I254" i="23"/>
  <c r="I255" i="23"/>
  <c r="I256" i="23"/>
  <c r="I257" i="23"/>
  <c r="I258" i="23"/>
  <c r="I259" i="23"/>
  <c r="I260" i="23"/>
  <c r="I261" i="23"/>
  <c r="I262" i="23"/>
  <c r="I263" i="23"/>
  <c r="I264" i="23"/>
  <c r="I265" i="23"/>
  <c r="I266" i="23"/>
  <c r="I267" i="23"/>
  <c r="I268" i="23"/>
  <c r="I269" i="23"/>
  <c r="I270" i="23"/>
  <c r="I271" i="23"/>
  <c r="I272" i="23"/>
  <c r="I273" i="23"/>
  <c r="I274" i="23"/>
  <c r="I275" i="23"/>
  <c r="I276" i="23"/>
  <c r="I277" i="23"/>
  <c r="I278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I91" i="23"/>
  <c r="I92" i="23"/>
  <c r="I93" i="23"/>
  <c r="I94" i="23"/>
  <c r="I95" i="23"/>
  <c r="I96" i="23"/>
  <c r="I97" i="23"/>
  <c r="I98" i="23"/>
  <c r="I99" i="23"/>
  <c r="I100" i="23"/>
  <c r="I101" i="23"/>
  <c r="I102" i="23"/>
  <c r="I103" i="23"/>
  <c r="I104" i="23"/>
  <c r="I105" i="23"/>
  <c r="I106" i="23"/>
  <c r="I107" i="23"/>
  <c r="I108" i="23"/>
  <c r="I109" i="23"/>
  <c r="I110" i="23"/>
  <c r="I111" i="23"/>
  <c r="I112" i="23"/>
  <c r="I113" i="23"/>
  <c r="I114" i="23"/>
  <c r="I115" i="23"/>
  <c r="I116" i="23"/>
  <c r="I117" i="23"/>
  <c r="I118" i="23"/>
  <c r="I119" i="23"/>
  <c r="I120" i="23"/>
  <c r="I121" i="23"/>
  <c r="I122" i="23"/>
  <c r="I123" i="23"/>
  <c r="I124" i="23"/>
  <c r="I125" i="23"/>
  <c r="I126" i="23"/>
  <c r="I127" i="23"/>
  <c r="I128" i="23"/>
  <c r="I129" i="23"/>
  <c r="I130" i="23"/>
  <c r="I131" i="23"/>
  <c r="I132" i="23"/>
  <c r="I133" i="23"/>
  <c r="I134" i="23"/>
  <c r="I135" i="23"/>
  <c r="I136" i="23"/>
  <c r="I137" i="23"/>
  <c r="I138" i="23"/>
  <c r="I139" i="23"/>
  <c r="I140" i="23"/>
  <c r="I141" i="23"/>
  <c r="I142" i="23"/>
  <c r="I143" i="23"/>
  <c r="I144" i="23"/>
  <c r="I145" i="23"/>
  <c r="I146" i="23"/>
  <c r="I4" i="23"/>
  <c r="I5" i="23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4" i="23"/>
  <c r="I35" i="23"/>
  <c r="I36" i="23"/>
  <c r="I37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3" i="23"/>
  <c r="L3" i="23" l="1"/>
  <c r="L4" i="23"/>
  <c r="L8" i="23" l="1"/>
  <c r="L7" i="23" l="1"/>
  <c r="L5" i="23"/>
  <c r="L6" i="23"/>
  <c r="L11" i="23" l="1"/>
  <c r="L13" i="23"/>
  <c r="L9" i="23"/>
  <c r="L12" i="23"/>
  <c r="L10" i="23"/>
  <c r="L14" i="23"/>
  <c r="K56" i="23" l="1"/>
  <c r="K6" i="23"/>
  <c r="K32" i="23"/>
  <c r="K76" i="23"/>
  <c r="K40" i="23"/>
  <c r="K28" i="23"/>
  <c r="K16" i="23"/>
  <c r="K88" i="23"/>
  <c r="K42" i="23"/>
  <c r="K67" i="23"/>
  <c r="K52" i="23"/>
  <c r="K4" i="23"/>
  <c r="K30" i="23"/>
  <c r="K18" i="23"/>
  <c r="K64" i="23"/>
  <c r="K20" i="23"/>
  <c r="K54" i="23"/>
  <c r="K68" i="23"/>
  <c r="K44" i="23"/>
  <c r="K8" i="23"/>
  <c r="K66" i="23"/>
  <c r="K7" i="23"/>
  <c r="K256" i="23" l="1"/>
  <c r="K232" i="23"/>
  <c r="K220" i="23"/>
  <c r="K100" i="23"/>
  <c r="K148" i="23"/>
  <c r="K136" i="23"/>
  <c r="K160" i="23"/>
  <c r="K196" i="23"/>
  <c r="K208" i="23"/>
  <c r="K91" i="23"/>
  <c r="K112" i="23"/>
  <c r="K128" i="23"/>
  <c r="K244" i="23"/>
  <c r="K102" i="23"/>
  <c r="K127" i="23"/>
  <c r="K172" i="23"/>
  <c r="K174" i="23"/>
  <c r="K271" i="23"/>
  <c r="K198" i="23"/>
  <c r="K19" i="23"/>
  <c r="K90" i="23"/>
  <c r="K234" i="23"/>
  <c r="K124" i="23"/>
  <c r="K151" i="23"/>
  <c r="K222" i="23"/>
  <c r="K139" i="23"/>
  <c r="K184" i="23"/>
  <c r="K210" i="23"/>
  <c r="K246" i="23"/>
  <c r="K162" i="23"/>
  <c r="K114" i="23"/>
  <c r="K78" i="23"/>
  <c r="K138" i="23"/>
  <c r="K150" i="23"/>
  <c r="K260" i="23"/>
  <c r="K163" i="23"/>
  <c r="K126" i="23"/>
  <c r="K188" i="23"/>
  <c r="K186" i="23"/>
  <c r="K164" i="23"/>
  <c r="K243" i="23"/>
  <c r="K39" i="23"/>
  <c r="K75" i="23"/>
  <c r="K135" i="23"/>
  <c r="K3" i="23"/>
  <c r="K183" i="23"/>
  <c r="K15" i="23"/>
  <c r="K63" i="23"/>
  <c r="K231" i="23"/>
  <c r="K99" i="23"/>
  <c r="K267" i="23"/>
  <c r="K111" i="23"/>
  <c r="K123" i="23"/>
  <c r="K207" i="23"/>
  <c r="K159" i="23"/>
  <c r="K147" i="23"/>
  <c r="K51" i="23"/>
  <c r="K195" i="23"/>
  <c r="K171" i="23"/>
  <c r="K219" i="23"/>
  <c r="K27" i="23"/>
  <c r="K255" i="23"/>
  <c r="K268" i="23"/>
  <c r="K248" i="23"/>
  <c r="K212" i="23"/>
  <c r="K224" i="23"/>
  <c r="K53" i="23"/>
  <c r="K101" i="23"/>
  <c r="K257" i="23"/>
  <c r="K125" i="23"/>
  <c r="K5" i="23"/>
  <c r="K221" i="23"/>
  <c r="K65" i="23"/>
  <c r="K137" i="23"/>
  <c r="K233" i="23"/>
  <c r="K149" i="23"/>
  <c r="K185" i="23"/>
  <c r="K77" i="23"/>
  <c r="K197" i="23"/>
  <c r="K41" i="23"/>
  <c r="K269" i="23"/>
  <c r="K113" i="23"/>
  <c r="K29" i="23"/>
  <c r="K89" i="23"/>
  <c r="K17" i="23"/>
  <c r="K209" i="23"/>
  <c r="K245" i="23"/>
  <c r="K161" i="23"/>
  <c r="K173" i="23"/>
  <c r="K79" i="23"/>
  <c r="K247" i="23"/>
  <c r="K235" i="23"/>
  <c r="K259" i="23"/>
  <c r="K43" i="23"/>
  <c r="K55" i="23"/>
  <c r="K187" i="23"/>
  <c r="K115" i="23"/>
  <c r="K175" i="23"/>
  <c r="K31" i="23"/>
  <c r="K223" i="23"/>
  <c r="K103" i="23"/>
  <c r="K211" i="23"/>
  <c r="K199" i="23"/>
  <c r="K270" i="23"/>
  <c r="K176" i="23"/>
  <c r="K200" i="23"/>
  <c r="K236" i="23"/>
  <c r="K92" i="23"/>
  <c r="K258" i="23"/>
  <c r="K272" i="23"/>
  <c r="K104" i="23"/>
  <c r="K116" i="23"/>
  <c r="K140" i="23"/>
  <c r="K80" i="23"/>
  <c r="K152" i="23"/>
  <c r="L15" i="23" l="1"/>
  <c r="L246" i="23" l="1"/>
  <c r="L261" i="23"/>
  <c r="L198" i="23"/>
  <c r="L188" i="23"/>
  <c r="L267" i="23"/>
  <c r="L120" i="23"/>
  <c r="L237" i="23"/>
  <c r="L205" i="23"/>
  <c r="L93" i="23"/>
  <c r="L110" i="23"/>
  <c r="L49" i="23"/>
  <c r="L97" i="23"/>
  <c r="L50" i="23"/>
  <c r="L210" i="23"/>
  <c r="L222" i="23"/>
  <c r="L20" i="23"/>
  <c r="L186" i="23"/>
  <c r="L200" i="23"/>
  <c r="L156" i="23"/>
  <c r="L190" i="23"/>
  <c r="L204" i="23"/>
  <c r="L223" i="23"/>
  <c r="L113" i="23"/>
  <c r="L41" i="23"/>
  <c r="L62" i="23"/>
  <c r="L94" i="23"/>
  <c r="L81" i="23"/>
  <c r="L184" i="23"/>
  <c r="L219" i="23"/>
  <c r="L112" i="23"/>
  <c r="L249" i="23"/>
  <c r="L195" i="23"/>
  <c r="L147" i="23"/>
  <c r="L74" i="23"/>
  <c r="L216" i="23"/>
  <c r="L84" i="23"/>
  <c r="L86" i="23"/>
  <c r="L78" i="23"/>
  <c r="L83" i="23"/>
  <c r="L85" i="23"/>
  <c r="L48" i="23"/>
  <c r="L215" i="23"/>
  <c r="L241" i="23"/>
  <c r="L177" i="23"/>
  <c r="L199" i="23"/>
  <c r="L270" i="23"/>
  <c r="L271" i="23"/>
  <c r="L191" i="23"/>
  <c r="L256" i="23"/>
  <c r="L183" i="23"/>
  <c r="L40" i="23"/>
  <c r="L53" i="23"/>
  <c r="L88" i="23"/>
  <c r="L22" i="23"/>
  <c r="L214" i="23"/>
  <c r="L59" i="23"/>
  <c r="L262" i="23"/>
  <c r="L201" i="23"/>
  <c r="L149" i="23"/>
  <c r="L38" i="23"/>
  <c r="L240" i="23"/>
  <c r="L196" i="23"/>
  <c r="L108" i="23"/>
  <c r="L95" i="23"/>
  <c r="L275" i="23"/>
  <c r="L224" i="23"/>
  <c r="L33" i="23"/>
  <c r="L209" i="23"/>
  <c r="L268" i="23"/>
  <c r="L206" i="23"/>
  <c r="L155" i="23"/>
  <c r="L213" i="23"/>
  <c r="L228" i="23"/>
  <c r="L244" i="23"/>
  <c r="L221" i="23"/>
  <c r="L260" i="23"/>
  <c r="L178" i="23"/>
  <c r="L172" i="23"/>
  <c r="L76" i="23"/>
  <c r="L171" i="23"/>
  <c r="L91" i="23"/>
  <c r="L150" i="23"/>
  <c r="L125" i="23"/>
  <c r="L28" i="23"/>
  <c r="L245" i="23"/>
  <c r="L158" i="23"/>
  <c r="L276" i="23"/>
  <c r="L140" i="23"/>
  <c r="L46" i="23"/>
  <c r="L37" i="23"/>
  <c r="L121" i="23"/>
  <c r="L111" i="23"/>
  <c r="L254" i="23"/>
  <c r="L61" i="23"/>
  <c r="L107" i="23"/>
  <c r="L145" i="23"/>
  <c r="L42" i="23"/>
  <c r="L166" i="23"/>
  <c r="L56" i="23"/>
  <c r="L126" i="23"/>
  <c r="L89" i="23"/>
  <c r="L161" i="23"/>
  <c r="L227" i="23"/>
  <c r="L57" i="23"/>
  <c r="L207" i="23"/>
  <c r="L153" i="23"/>
  <c r="L79" i="23"/>
  <c r="L148" i="23"/>
  <c r="L77" i="23"/>
  <c r="L138" i="23"/>
  <c r="L273" i="23"/>
  <c r="L24" i="23"/>
  <c r="L68" i="23"/>
  <c r="L243" i="23"/>
  <c r="L236" i="23"/>
  <c r="L202" i="23"/>
  <c r="L43" i="23"/>
  <c r="L154" i="23"/>
  <c r="L47" i="23"/>
  <c r="L54" i="23"/>
  <c r="L225" i="23"/>
  <c r="L130" i="23"/>
  <c r="L278" i="23"/>
  <c r="L247" i="23"/>
  <c r="L26" i="23"/>
  <c r="L169" i="23"/>
  <c r="L174" i="23"/>
  <c r="L182" i="23"/>
  <c r="L179" i="23"/>
  <c r="L264" i="23"/>
  <c r="L36" i="23"/>
  <c r="L21" i="23"/>
  <c r="L102" i="23"/>
  <c r="L139" i="23"/>
  <c r="L124" i="23"/>
  <c r="L250" i="23"/>
  <c r="L71" i="23"/>
  <c r="L80" i="23"/>
  <c r="L52" i="23"/>
  <c r="L229" i="23"/>
  <c r="L119" i="23"/>
  <c r="L64" i="23"/>
  <c r="L114" i="23"/>
  <c r="L60" i="23"/>
  <c r="L31" i="23"/>
  <c r="L109" i="23"/>
  <c r="L231" i="23"/>
  <c r="L232" i="23"/>
  <c r="L72" i="23"/>
  <c r="L18" i="23"/>
  <c r="L103" i="23"/>
  <c r="L141" i="23"/>
  <c r="L208" i="23"/>
  <c r="L255" i="23"/>
  <c r="L34" i="23"/>
  <c r="L176" i="23"/>
  <c r="L144" i="23"/>
  <c r="L92" i="23"/>
  <c r="L163" i="23"/>
  <c r="L180" i="23"/>
  <c r="L165" i="23"/>
  <c r="L122" i="23"/>
  <c r="L277" i="23"/>
  <c r="L274" i="23"/>
  <c r="L65" i="23"/>
  <c r="L259" i="23"/>
  <c r="L233" i="23"/>
  <c r="L106" i="23"/>
  <c r="L162" i="23"/>
  <c r="L181" i="23"/>
  <c r="L258" i="23"/>
  <c r="L175" i="23"/>
  <c r="L159" i="23"/>
  <c r="L99" i="23"/>
  <c r="L75" i="23"/>
  <c r="L45" i="23"/>
  <c r="L157" i="23"/>
  <c r="L117" i="23"/>
  <c r="L235" i="23"/>
  <c r="L151" i="23"/>
  <c r="L129" i="23"/>
  <c r="L160" i="23"/>
  <c r="L192" i="23"/>
  <c r="L17" i="23"/>
  <c r="L55" i="23"/>
  <c r="L115" i="23"/>
  <c r="L248" i="23"/>
  <c r="L16" i="23"/>
  <c r="L211" i="23"/>
  <c r="L73" i="23"/>
  <c r="L35" i="23"/>
  <c r="L44" i="23"/>
  <c r="L58" i="23"/>
  <c r="L251" i="23"/>
  <c r="L105" i="23"/>
  <c r="L96" i="23"/>
  <c r="L19" i="23"/>
  <c r="L168" i="23"/>
  <c r="L217" i="23"/>
  <c r="L32" i="23"/>
  <c r="L104" i="23"/>
  <c r="L234" i="23"/>
  <c r="L90" i="23"/>
  <c r="L164" i="23"/>
  <c r="L252" i="23"/>
  <c r="L242" i="23"/>
  <c r="L27" i="23"/>
  <c r="L203" i="23"/>
  <c r="L265" i="23"/>
  <c r="L152" i="23"/>
  <c r="L212" i="23"/>
  <c r="L123" i="23"/>
  <c r="L98" i="23"/>
  <c r="L272" i="23"/>
  <c r="L63" i="23"/>
  <c r="L25" i="23"/>
  <c r="L133" i="23"/>
  <c r="L230" i="23"/>
  <c r="L100" i="23"/>
  <c r="L197" i="23"/>
  <c r="L253" i="23"/>
  <c r="L67" i="23"/>
  <c r="L51" i="23"/>
  <c r="L137" i="23"/>
  <c r="L167" i="23"/>
  <c r="L136" i="23"/>
  <c r="L127" i="23"/>
  <c r="L135" i="23"/>
  <c r="L218" i="23"/>
  <c r="L257" i="23"/>
  <c r="L146" i="23"/>
  <c r="L116" i="23"/>
  <c r="L193" i="23"/>
  <c r="L226" i="23"/>
  <c r="L82" i="23"/>
  <c r="L39" i="23"/>
  <c r="L118" i="23"/>
  <c r="L29" i="23"/>
  <c r="L128" i="23"/>
  <c r="L101" i="23"/>
  <c r="L69" i="23"/>
  <c r="L131" i="23"/>
  <c r="L220" i="23"/>
  <c r="L189" i="23"/>
  <c r="L263" i="23"/>
  <c r="L239" i="23"/>
  <c r="L23" i="23"/>
  <c r="L266" i="23"/>
  <c r="L142" i="23"/>
  <c r="L66" i="23"/>
  <c r="L238" i="23"/>
  <c r="L134" i="23"/>
  <c r="L187" i="23"/>
  <c r="L170" i="23"/>
  <c r="L269" i="23"/>
  <c r="L30" i="23"/>
  <c r="L194" i="23"/>
  <c r="L70" i="23"/>
  <c r="L173" i="23"/>
  <c r="L185" i="23"/>
  <c r="L143" i="23"/>
  <c r="L132" i="23"/>
  <c r="K12" i="23" l="1"/>
  <c r="K14" i="23"/>
  <c r="K49" i="23"/>
  <c r="K73" i="23"/>
  <c r="K13" i="23"/>
  <c r="K97" i="23"/>
  <c r="K37" i="23"/>
  <c r="K85" i="23"/>
  <c r="K25" i="23"/>
  <c r="K61" i="23"/>
  <c r="K11" i="23"/>
  <c r="K10" i="23"/>
  <c r="K21" i="23"/>
  <c r="K33" i="23"/>
  <c r="K9" i="23"/>
  <c r="K82" i="23" l="1"/>
  <c r="K83" i="23"/>
  <c r="K70" i="23"/>
  <c r="K46" i="23"/>
  <c r="K275" i="23"/>
  <c r="K23" i="23"/>
  <c r="K47" i="23"/>
  <c r="K71" i="23"/>
  <c r="K202" i="23"/>
  <c r="K50" i="23"/>
  <c r="K95" i="23"/>
  <c r="K226" i="23"/>
  <c r="K22" i="23"/>
  <c r="K143" i="23"/>
  <c r="K106" i="23"/>
  <c r="K59" i="23"/>
  <c r="K60" i="23"/>
  <c r="K58" i="23"/>
  <c r="K48" i="23"/>
  <c r="K34" i="23"/>
  <c r="K35" i="23"/>
  <c r="K250" i="23"/>
  <c r="K169" i="23"/>
  <c r="K94" i="23"/>
  <c r="K262" i="23"/>
  <c r="K263" i="23"/>
  <c r="K130" i="23"/>
  <c r="K238" i="23"/>
  <c r="K190" i="23"/>
  <c r="K241" i="23"/>
  <c r="K166" i="23"/>
  <c r="K274" i="23"/>
  <c r="K277" i="23"/>
  <c r="K253" i="23"/>
  <c r="K110" i="23"/>
  <c r="K142" i="23"/>
  <c r="K86" i="23"/>
  <c r="K154" i="23"/>
  <c r="K133" i="23"/>
  <c r="K118" i="23"/>
  <c r="K178" i="23"/>
  <c r="K129" i="23"/>
  <c r="K227" i="23"/>
  <c r="K205" i="23"/>
  <c r="K122" i="23"/>
  <c r="K276" i="23"/>
  <c r="K141" i="23"/>
  <c r="K96" i="23"/>
  <c r="K57" i="23"/>
  <c r="K155" i="23"/>
  <c r="K121" i="23"/>
  <c r="K254" i="23"/>
  <c r="K216" i="23"/>
  <c r="K45" i="23"/>
  <c r="K179" i="23"/>
  <c r="K229" i="23"/>
  <c r="K62" i="23"/>
  <c r="K204" i="23"/>
  <c r="K201" i="23"/>
  <c r="K215" i="23"/>
  <c r="K145" i="23"/>
  <c r="K206" i="23"/>
  <c r="K84" i="23"/>
  <c r="K249" i="23"/>
  <c r="K107" i="23"/>
  <c r="K181" i="23"/>
  <c r="K158" i="23"/>
  <c r="K264" i="23"/>
  <c r="K153" i="23"/>
  <c r="K109" i="23"/>
  <c r="K242" i="23"/>
  <c r="K240" i="23"/>
  <c r="K36" i="23"/>
  <c r="K134" i="23"/>
  <c r="K168" i="23"/>
  <c r="K252" i="23"/>
  <c r="K273" i="23"/>
  <c r="K167" i="23"/>
  <c r="K170" i="23"/>
  <c r="K156" i="23"/>
  <c r="K105" i="23"/>
  <c r="K214" i="23"/>
  <c r="K191" i="23"/>
  <c r="K217" i="23"/>
  <c r="K74" i="23"/>
  <c r="K132" i="23"/>
  <c r="K144" i="23"/>
  <c r="K165" i="23"/>
  <c r="K251" i="23"/>
  <c r="K146" i="23"/>
  <c r="K117" i="23"/>
  <c r="K194" i="23"/>
  <c r="K120" i="23"/>
  <c r="K189" i="23"/>
  <c r="K131" i="23"/>
  <c r="K239" i="23"/>
  <c r="K230" i="23"/>
  <c r="K81" i="23"/>
  <c r="K278" i="23"/>
  <c r="K182" i="23"/>
  <c r="K108" i="23"/>
  <c r="K225" i="23"/>
  <c r="K261" i="23"/>
  <c r="K266" i="23"/>
  <c r="K72" i="23"/>
  <c r="K93" i="23"/>
  <c r="K218" i="23"/>
  <c r="K177" i="23"/>
  <c r="K193" i="23"/>
  <c r="K26" i="23"/>
  <c r="K228" i="23"/>
  <c r="K237" i="23"/>
  <c r="K203" i="23"/>
  <c r="K265" i="23"/>
  <c r="K38" i="23"/>
  <c r="K24" i="23"/>
  <c r="K69" i="23"/>
  <c r="K180" i="23"/>
  <c r="K213" i="23"/>
  <c r="K119" i="23"/>
  <c r="K157" i="23"/>
  <c r="K98" i="23"/>
  <c r="K192" i="23"/>
  <c r="R88" i="23" l="1"/>
  <c r="R124" i="23"/>
  <c r="R148" i="23"/>
  <c r="R196" i="23"/>
  <c r="R220" i="23"/>
  <c r="R268" i="23"/>
  <c r="R221" i="23"/>
  <c r="R197" i="23" l="1"/>
  <c r="R125" i="23"/>
  <c r="R89" i="23"/>
  <c r="R199" i="23"/>
  <c r="R128" i="23"/>
  <c r="R151" i="23"/>
  <c r="R91" i="23"/>
  <c r="R157" i="23"/>
  <c r="R269" i="23"/>
  <c r="R133" i="23"/>
  <c r="R149" i="23"/>
  <c r="R153" i="23"/>
  <c r="R129" i="23"/>
  <c r="R152" i="23"/>
  <c r="R127" i="23"/>
  <c r="R273" i="23"/>
  <c r="R201" i="23"/>
  <c r="R92" i="23"/>
  <c r="R224" i="23"/>
  <c r="R223" i="23"/>
  <c r="R225" i="23"/>
  <c r="R200" i="23"/>
  <c r="R155" i="23"/>
  <c r="R227" i="23"/>
  <c r="R203" i="23"/>
  <c r="R275" i="23"/>
  <c r="R131" i="23"/>
  <c r="R93" i="23" l="1"/>
  <c r="R95" i="23"/>
  <c r="R97" i="23"/>
  <c r="R123" i="23" l="1"/>
  <c r="R147" i="23"/>
  <c r="R195" i="23"/>
  <c r="R219" i="23"/>
  <c r="R267" i="23"/>
  <c r="R87" i="23" l="1"/>
  <c r="R272" i="23"/>
  <c r="R132" i="23"/>
  <c r="R276" i="23"/>
  <c r="R228" i="23"/>
  <c r="R204" i="23"/>
  <c r="R96" i="23"/>
  <c r="R156" i="23"/>
  <c r="R222" i="23" l="1"/>
  <c r="R150" i="23"/>
  <c r="R126" i="23"/>
  <c r="R270" i="23"/>
  <c r="R198" i="23"/>
  <c r="R271" i="23"/>
  <c r="R274" i="23"/>
  <c r="R226" i="23"/>
  <c r="R134" i="23"/>
  <c r="R94" i="23"/>
  <c r="R202" i="23"/>
  <c r="R154" i="23"/>
  <c r="R130" i="23"/>
  <c r="R98" i="23"/>
  <c r="R206" i="23"/>
  <c r="R230" i="23"/>
  <c r="R278" i="23"/>
  <c r="R158" i="23"/>
  <c r="R277" i="23" l="1"/>
  <c r="R205" i="23"/>
  <c r="R229" i="23"/>
  <c r="R280" i="23" l="1"/>
  <c r="R281" i="23"/>
  <c r="R283" i="23"/>
  <c r="R284" i="23"/>
  <c r="R286" i="23"/>
  <c r="R287" i="23"/>
  <c r="R289" i="23"/>
  <c r="R290" i="23"/>
  <c r="R292" i="23"/>
  <c r="R293" i="23"/>
  <c r="R295" i="23"/>
  <c r="R296" i="23"/>
  <c r="R298" i="23"/>
  <c r="R299" i="23"/>
  <c r="R304" i="23"/>
  <c r="R305" i="23"/>
  <c r="R307" i="23"/>
  <c r="R308" i="23"/>
  <c r="R313" i="23"/>
  <c r="R314" i="23"/>
  <c r="R319" i="23"/>
  <c r="R320" i="23"/>
  <c r="R322" i="23"/>
  <c r="R323" i="23"/>
  <c r="R325" i="23"/>
  <c r="R326" i="23"/>
  <c r="R331" i="23"/>
  <c r="R332" i="23"/>
  <c r="R337" i="23"/>
  <c r="R338" i="23"/>
  <c r="R340" i="23"/>
  <c r="R341" i="23"/>
  <c r="R343" i="23"/>
  <c r="R344" i="23"/>
  <c r="R330" i="23" l="1"/>
  <c r="R294" i="23"/>
  <c r="U37" i="24"/>
  <c r="R324" i="23"/>
  <c r="R321" i="23"/>
  <c r="U43" i="24"/>
  <c r="R297" i="23"/>
  <c r="U38" i="24"/>
  <c r="R312" i="23"/>
  <c r="R282" i="23"/>
  <c r="U34" i="24"/>
  <c r="R288" i="23"/>
  <c r="U36" i="24"/>
  <c r="R342" i="23"/>
  <c r="R285" i="23"/>
  <c r="U35" i="24"/>
  <c r="R339" i="23"/>
  <c r="U46" i="24"/>
  <c r="R306" i="23"/>
  <c r="U40" i="24"/>
  <c r="R336" i="23"/>
  <c r="R291" i="23"/>
  <c r="R279" i="23"/>
  <c r="U33" i="24"/>
  <c r="R318" i="23"/>
  <c r="R303" i="23"/>
  <c r="I347" i="23"/>
  <c r="I346" i="23"/>
  <c r="I345" i="23"/>
  <c r="I344" i="23"/>
  <c r="I343" i="23"/>
  <c r="I342" i="23"/>
  <c r="I341" i="23"/>
  <c r="I340" i="23"/>
  <c r="I339" i="23"/>
  <c r="I338" i="23"/>
  <c r="I337" i="23"/>
  <c r="I336" i="23"/>
  <c r="I335" i="23"/>
  <c r="I334" i="23"/>
  <c r="I333" i="23"/>
  <c r="I332" i="23"/>
  <c r="I331" i="23"/>
  <c r="I330" i="23"/>
  <c r="I329" i="23"/>
  <c r="I328" i="23"/>
  <c r="I327" i="23"/>
  <c r="I326" i="23"/>
  <c r="I325" i="23"/>
  <c r="I324" i="23"/>
  <c r="I323" i="23"/>
  <c r="I322" i="23"/>
  <c r="I321" i="23"/>
  <c r="I320" i="23"/>
  <c r="I319" i="23"/>
  <c r="I318" i="23"/>
  <c r="I317" i="23"/>
  <c r="I316" i="23"/>
  <c r="I315" i="23"/>
  <c r="I314" i="23"/>
  <c r="I313" i="23"/>
  <c r="I312" i="23"/>
  <c r="I311" i="23"/>
  <c r="I310" i="23"/>
  <c r="I309" i="23"/>
  <c r="I308" i="23"/>
  <c r="I307" i="23"/>
  <c r="I306" i="23"/>
  <c r="I305" i="23"/>
  <c r="I304" i="23"/>
  <c r="I303" i="23"/>
  <c r="I302" i="23"/>
  <c r="I301" i="23"/>
  <c r="I300" i="23"/>
  <c r="I299" i="23"/>
  <c r="I298" i="23"/>
  <c r="I297" i="23"/>
  <c r="I296" i="23"/>
  <c r="I295" i="23"/>
  <c r="I294" i="23"/>
  <c r="I293" i="23"/>
  <c r="I292" i="23"/>
  <c r="I291" i="23"/>
  <c r="I290" i="23"/>
  <c r="I289" i="23"/>
  <c r="I288" i="23"/>
  <c r="I287" i="23"/>
  <c r="I286" i="23"/>
  <c r="I285" i="23"/>
  <c r="I284" i="23"/>
  <c r="I283" i="23"/>
  <c r="I282" i="23"/>
  <c r="I281" i="23"/>
  <c r="I280" i="23"/>
  <c r="I279" i="23"/>
  <c r="L281" i="23" l="1"/>
  <c r="L280" i="23"/>
  <c r="L279" i="23"/>
  <c r="K308" i="23"/>
  <c r="K323" i="23"/>
  <c r="K335" i="23"/>
  <c r="K287" i="23"/>
  <c r="K329" i="23"/>
  <c r="K302" i="23"/>
  <c r="K281" i="23"/>
  <c r="K317" i="23"/>
  <c r="K338" i="23"/>
  <c r="K320" i="23"/>
  <c r="K326" i="23"/>
  <c r="K290" i="23"/>
  <c r="K332" i="23"/>
  <c r="K344" i="23"/>
  <c r="K341" i="23"/>
  <c r="K311" i="23"/>
  <c r="K296" i="23"/>
  <c r="K293" i="23"/>
  <c r="K314" i="23"/>
  <c r="K347" i="23"/>
  <c r="K299" i="23"/>
  <c r="K305" i="23"/>
  <c r="K280" i="23"/>
  <c r="K289" i="23"/>
  <c r="K307" i="23"/>
  <c r="K286" i="23"/>
  <c r="K301" i="23"/>
  <c r="K334" i="23"/>
  <c r="K304" i="23"/>
  <c r="K337" i="23"/>
  <c r="K295" i="23"/>
  <c r="K340" i="23"/>
  <c r="K292" i="23"/>
  <c r="K313" i="23"/>
  <c r="K328" i="23"/>
  <c r="K325" i="23"/>
  <c r="K316" i="23"/>
  <c r="K343" i="23"/>
  <c r="K322" i="23"/>
  <c r="K331" i="23"/>
  <c r="K319" i="23"/>
  <c r="K298" i="23"/>
  <c r="K346" i="23"/>
  <c r="K310" i="23"/>
  <c r="K303" i="23" l="1"/>
  <c r="K294" i="23"/>
  <c r="K291" i="23"/>
  <c r="K330" i="23"/>
  <c r="K342" i="23"/>
  <c r="K345" i="23"/>
  <c r="K309" i="23"/>
  <c r="K336" i="23"/>
  <c r="K333" i="23"/>
  <c r="K279" i="23"/>
  <c r="K318" i="23"/>
  <c r="K339" i="23"/>
  <c r="K285" i="23"/>
  <c r="K288" i="23"/>
  <c r="K315" i="23"/>
  <c r="K327" i="23"/>
  <c r="K312" i="23"/>
  <c r="K324" i="23"/>
  <c r="K300" i="23"/>
  <c r="K306" i="23"/>
  <c r="K321" i="23"/>
  <c r="K297" i="23"/>
  <c r="J35" i="24" l="1"/>
  <c r="J46" i="24"/>
  <c r="J33" i="24"/>
  <c r="J38" i="24"/>
  <c r="J37" i="24"/>
  <c r="J36" i="24"/>
  <c r="J43" i="24"/>
  <c r="J40" i="24"/>
  <c r="J45" i="24"/>
  <c r="J44" i="24"/>
  <c r="J42" i="24"/>
  <c r="J41" i="24"/>
  <c r="J47" i="24"/>
  <c r="J39" i="24"/>
  <c r="L284" i="23" l="1"/>
  <c r="L343" i="23"/>
  <c r="L321" i="23"/>
  <c r="L336" i="23"/>
  <c r="L308" i="23"/>
  <c r="L292" i="23"/>
  <c r="L340" i="23"/>
  <c r="L319" i="23"/>
  <c r="L331" i="23"/>
  <c r="L282" i="23"/>
  <c r="L285" i="23"/>
  <c r="L313" i="23"/>
  <c r="L296" i="23"/>
  <c r="L289" i="23"/>
  <c r="L323" i="23"/>
  <c r="L341" i="23"/>
  <c r="L325" i="23"/>
  <c r="L307" i="23"/>
  <c r="L305" i="23"/>
  <c r="L303" i="23"/>
  <c r="L293" i="23"/>
  <c r="L337" i="23"/>
  <c r="L324" i="23"/>
  <c r="L344" i="23"/>
  <c r="L297" i="23"/>
  <c r="L339" i="23"/>
  <c r="L320" i="23"/>
  <c r="L312" i="23"/>
  <c r="L304" i="23"/>
  <c r="L288" i="23"/>
  <c r="L332" i="23"/>
  <c r="L302" i="23" l="1"/>
  <c r="L301" i="23"/>
  <c r="L311" i="23"/>
  <c r="L334" i="23"/>
  <c r="L335" i="23"/>
  <c r="L329" i="23"/>
  <c r="L328" i="23"/>
  <c r="L317" i="23"/>
  <c r="L316" i="23"/>
  <c r="L310" i="23"/>
  <c r="L287" i="23"/>
  <c r="L294" i="23"/>
  <c r="L342" i="23"/>
  <c r="L326" i="23"/>
  <c r="L298" i="23"/>
  <c r="L299" i="23"/>
  <c r="L330" i="23"/>
  <c r="L290" i="23"/>
  <c r="L338" i="23"/>
  <c r="L322" i="23"/>
  <c r="L306" i="23"/>
  <c r="L295" i="23"/>
  <c r="L314" i="23"/>
  <c r="L318" i="23"/>
  <c r="L283" i="23"/>
  <c r="L291" i="23"/>
  <c r="L286" i="23"/>
  <c r="L327" i="23" l="1"/>
  <c r="L333" i="23"/>
  <c r="L315" i="23"/>
  <c r="L309" i="23"/>
  <c r="L300" i="23"/>
  <c r="Y39" i="24" l="1"/>
  <c r="X39" i="24"/>
  <c r="K39" i="24"/>
  <c r="K38" i="24"/>
  <c r="K37" i="24"/>
  <c r="K36" i="24"/>
  <c r="K35" i="24"/>
  <c r="L42" i="24"/>
  <c r="X41" i="24" l="1"/>
  <c r="Y41" i="24"/>
  <c r="Y44" i="24"/>
  <c r="X44" i="24"/>
  <c r="Y45" i="24"/>
  <c r="X45" i="24"/>
  <c r="K42" i="24"/>
  <c r="L46" i="24"/>
  <c r="K44" i="24"/>
  <c r="K47" i="24"/>
  <c r="K41" i="24"/>
  <c r="L41" i="24"/>
  <c r="L44" i="24"/>
  <c r="K46" i="24"/>
  <c r="K43" i="24"/>
  <c r="L35" i="24"/>
  <c r="L43" i="24"/>
  <c r="L40" i="24"/>
  <c r="L47" i="24"/>
  <c r="L38" i="24"/>
  <c r="K40" i="24"/>
  <c r="L37" i="24"/>
  <c r="L39" i="24"/>
  <c r="L36" i="24"/>
  <c r="L45" i="24"/>
  <c r="K45" i="24"/>
  <c r="R302" i="23"/>
  <c r="Y42" i="24" l="1"/>
  <c r="X42" i="24"/>
  <c r="R315" i="23"/>
  <c r="R317" i="23"/>
  <c r="R316" i="23"/>
  <c r="R328" i="23"/>
  <c r="R335" i="23"/>
  <c r="U42" i="24" l="1"/>
  <c r="R309" i="23"/>
  <c r="R327" i="23"/>
  <c r="R300" i="23"/>
  <c r="R334" i="23"/>
  <c r="R301" i="23"/>
  <c r="R310" i="23"/>
  <c r="R311" i="23"/>
  <c r="R329" i="23"/>
  <c r="U44" i="24" l="1"/>
  <c r="U39" i="24"/>
  <c r="U41" i="24"/>
  <c r="R333" i="23"/>
  <c r="U45" i="24"/>
  <c r="L347" i="23" l="1"/>
  <c r="L346" i="23"/>
  <c r="L345" i="23" l="1"/>
  <c r="Y47" i="24" l="1"/>
  <c r="X47" i="24"/>
  <c r="R346" i="23" l="1"/>
  <c r="R347" i="23"/>
  <c r="R345" i="23" l="1"/>
  <c r="U47" i="24"/>
  <c r="I417" i="23" l="1"/>
  <c r="I418" i="23"/>
  <c r="I419" i="23"/>
  <c r="I420" i="23"/>
  <c r="I421" i="23"/>
  <c r="I422" i="23"/>
  <c r="I423" i="23"/>
  <c r="I424" i="23"/>
  <c r="I425" i="23"/>
  <c r="I426" i="23"/>
  <c r="I427" i="23"/>
  <c r="I428" i="23"/>
  <c r="I429" i="23"/>
  <c r="I430" i="23"/>
  <c r="I431" i="23"/>
  <c r="I432" i="23"/>
  <c r="I433" i="23"/>
  <c r="I434" i="23"/>
  <c r="I435" i="23"/>
  <c r="I436" i="23"/>
  <c r="I437" i="23"/>
  <c r="I438" i="23"/>
  <c r="I439" i="23"/>
  <c r="I440" i="23"/>
  <c r="I441" i="23"/>
  <c r="I442" i="23"/>
  <c r="I443" i="23"/>
  <c r="I444" i="23"/>
  <c r="I445" i="23"/>
  <c r="I446" i="23"/>
  <c r="I447" i="23"/>
  <c r="I448" i="23"/>
  <c r="I449" i="23"/>
  <c r="I450" i="23"/>
  <c r="I451" i="23"/>
  <c r="I452" i="23"/>
  <c r="I453" i="23"/>
  <c r="I454" i="23"/>
  <c r="I455" i="23"/>
  <c r="I456" i="23"/>
  <c r="I457" i="23"/>
  <c r="I458" i="23"/>
  <c r="I459" i="23"/>
  <c r="I460" i="23"/>
  <c r="I461" i="23"/>
  <c r="I462" i="23"/>
  <c r="I463" i="23"/>
  <c r="I464" i="23"/>
  <c r="I465" i="23"/>
  <c r="I466" i="23"/>
  <c r="I467" i="23"/>
  <c r="I468" i="23"/>
  <c r="I469" i="23"/>
  <c r="I470" i="23"/>
  <c r="I471" i="23"/>
  <c r="I472" i="23"/>
  <c r="I473" i="23"/>
  <c r="I474" i="23"/>
  <c r="I475" i="23"/>
  <c r="I476" i="23"/>
  <c r="I477" i="23"/>
  <c r="I478" i="23"/>
  <c r="I479" i="23"/>
  <c r="I480" i="23"/>
  <c r="I481" i="23"/>
  <c r="I482" i="23"/>
  <c r="I483" i="23"/>
  <c r="I484" i="23"/>
  <c r="I485" i="23"/>
  <c r="I486" i="23"/>
  <c r="I487" i="23"/>
  <c r="I488" i="23"/>
  <c r="I489" i="23"/>
  <c r="I490" i="23"/>
  <c r="I491" i="23"/>
  <c r="I492" i="23"/>
  <c r="I493" i="23"/>
  <c r="I494" i="23"/>
  <c r="I495" i="23"/>
  <c r="I496" i="23"/>
  <c r="I497" i="23"/>
  <c r="I498" i="23"/>
  <c r="I499" i="23"/>
  <c r="I500" i="23"/>
  <c r="I501" i="23"/>
  <c r="I502" i="23"/>
  <c r="I503" i="23"/>
  <c r="I504" i="23"/>
  <c r="I505" i="23"/>
  <c r="I506" i="23"/>
  <c r="I507" i="23"/>
  <c r="I508" i="23"/>
  <c r="I509" i="23"/>
  <c r="I510" i="23"/>
  <c r="I511" i="23"/>
  <c r="I512" i="23"/>
  <c r="I513" i="23"/>
  <c r="I514" i="23"/>
  <c r="I515" i="23"/>
  <c r="I516" i="23"/>
  <c r="I517" i="23"/>
  <c r="I518" i="23"/>
  <c r="I519" i="23"/>
  <c r="I520" i="23"/>
  <c r="I521" i="23"/>
  <c r="I522" i="23"/>
  <c r="I523" i="23"/>
  <c r="I524" i="23"/>
  <c r="I525" i="23"/>
  <c r="I526" i="23"/>
  <c r="I527" i="23"/>
  <c r="I528" i="23"/>
  <c r="I529" i="23"/>
  <c r="I530" i="23"/>
  <c r="I531" i="23"/>
  <c r="I532" i="23"/>
  <c r="I533" i="23"/>
  <c r="I534" i="23"/>
  <c r="I535" i="23"/>
  <c r="I536" i="23"/>
  <c r="I537" i="23"/>
  <c r="I538" i="23"/>
  <c r="I539" i="23"/>
  <c r="I540" i="23"/>
  <c r="I541" i="23"/>
  <c r="I542" i="23"/>
  <c r="I543" i="23"/>
  <c r="I544" i="23"/>
  <c r="I545" i="23"/>
  <c r="I546" i="23"/>
  <c r="I547" i="23"/>
  <c r="I548" i="23"/>
  <c r="I549" i="23"/>
  <c r="I550" i="23"/>
  <c r="I551" i="23"/>
  <c r="I552" i="23"/>
  <c r="I553" i="23"/>
  <c r="I554" i="23"/>
  <c r="R418" i="23" l="1"/>
  <c r="R419" i="23"/>
  <c r="R420" i="23"/>
  <c r="R421" i="23"/>
  <c r="R422" i="23"/>
  <c r="R424" i="23"/>
  <c r="R425" i="23"/>
  <c r="R426" i="23"/>
  <c r="R427" i="23"/>
  <c r="R428" i="23"/>
  <c r="R430" i="23"/>
  <c r="R431" i="23"/>
  <c r="R432" i="23"/>
  <c r="R433" i="23"/>
  <c r="R434" i="23"/>
  <c r="R436" i="23"/>
  <c r="R437" i="23"/>
  <c r="R438" i="23"/>
  <c r="R439" i="23"/>
  <c r="R440" i="23"/>
  <c r="R442" i="23"/>
  <c r="R443" i="23"/>
  <c r="R444" i="23"/>
  <c r="R445" i="23"/>
  <c r="R446" i="23"/>
  <c r="R448" i="23"/>
  <c r="R449" i="23"/>
  <c r="R450" i="23"/>
  <c r="R451" i="23"/>
  <c r="R452" i="23"/>
  <c r="R454" i="23"/>
  <c r="R455" i="23"/>
  <c r="R456" i="23"/>
  <c r="R457" i="23"/>
  <c r="R458" i="23"/>
  <c r="R466" i="23"/>
  <c r="R467" i="23"/>
  <c r="R468" i="23"/>
  <c r="R469" i="23"/>
  <c r="R470" i="23"/>
  <c r="R472" i="23"/>
  <c r="R473" i="23"/>
  <c r="R474" i="23"/>
  <c r="R475" i="23"/>
  <c r="R476" i="23"/>
  <c r="R484" i="23"/>
  <c r="R485" i="23"/>
  <c r="R486" i="23"/>
  <c r="R487" i="23"/>
  <c r="R488" i="23"/>
  <c r="R496" i="23"/>
  <c r="R497" i="23"/>
  <c r="R498" i="23"/>
  <c r="R499" i="23"/>
  <c r="R500" i="23"/>
  <c r="R502" i="23"/>
  <c r="R503" i="23"/>
  <c r="R504" i="23"/>
  <c r="R505" i="23"/>
  <c r="R506" i="23"/>
  <c r="R508" i="23"/>
  <c r="R509" i="23"/>
  <c r="R510" i="23"/>
  <c r="R511" i="23"/>
  <c r="R512" i="23"/>
  <c r="R520" i="23"/>
  <c r="R521" i="23"/>
  <c r="R522" i="23"/>
  <c r="R523" i="23"/>
  <c r="R524" i="23"/>
  <c r="R532" i="23"/>
  <c r="R533" i="23"/>
  <c r="R534" i="23"/>
  <c r="R535" i="23"/>
  <c r="R536" i="23"/>
  <c r="R538" i="23"/>
  <c r="R539" i="23"/>
  <c r="R540" i="23"/>
  <c r="R541" i="23"/>
  <c r="R542" i="23"/>
  <c r="R544" i="23"/>
  <c r="R545" i="23"/>
  <c r="R546" i="23"/>
  <c r="R547" i="23"/>
  <c r="R548" i="23"/>
  <c r="R495" i="23" l="1"/>
  <c r="R483" i="23"/>
  <c r="R435" i="23"/>
  <c r="U66" i="24"/>
  <c r="R507" i="23"/>
  <c r="R429" i="23"/>
  <c r="U65" i="24"/>
  <c r="R537" i="23"/>
  <c r="U76" i="24"/>
  <c r="R447" i="23"/>
  <c r="U67" i="24"/>
  <c r="R423" i="23"/>
  <c r="U64" i="24"/>
  <c r="R471" i="23"/>
  <c r="U70" i="24"/>
  <c r="R441" i="23"/>
  <c r="R531" i="23"/>
  <c r="R417" i="23"/>
  <c r="U63" i="24"/>
  <c r="R465" i="23"/>
  <c r="R519" i="23"/>
  <c r="R543" i="23"/>
  <c r="R453" i="23"/>
  <c r="U68" i="24"/>
  <c r="R501" i="23"/>
  <c r="U73" i="24"/>
  <c r="K419" i="23" l="1"/>
  <c r="K418" i="23"/>
  <c r="K424" i="23"/>
  <c r="K422" i="23"/>
  <c r="L421" i="23"/>
  <c r="L420" i="23"/>
  <c r="L422" i="23"/>
  <c r="L419" i="23"/>
  <c r="L417" i="23"/>
  <c r="L418" i="23"/>
  <c r="K420" i="23"/>
  <c r="K431" i="23" l="1"/>
  <c r="K425" i="23"/>
  <c r="K430" i="23"/>
  <c r="K434" i="23"/>
  <c r="K436" i="23"/>
  <c r="K457" i="23"/>
  <c r="K428" i="23"/>
  <c r="K448" i="23"/>
  <c r="K442" i="23"/>
  <c r="K439" i="23"/>
  <c r="K433" i="23"/>
  <c r="K427" i="23"/>
  <c r="K421" i="23"/>
  <c r="K426" i="23"/>
  <c r="K432" i="23"/>
  <c r="K444" i="23"/>
  <c r="K450" i="23"/>
  <c r="K438" i="23"/>
  <c r="K437" i="23"/>
  <c r="K443" i="23"/>
  <c r="K449" i="23"/>
  <c r="K455" i="23"/>
  <c r="K446" i="23"/>
  <c r="K440" i="23"/>
  <c r="K447" i="23"/>
  <c r="K429" i="23"/>
  <c r="K417" i="23"/>
  <c r="K423" i="23"/>
  <c r="K441" i="23"/>
  <c r="K435" i="23"/>
  <c r="J66" i="24" l="1"/>
  <c r="J65" i="24"/>
  <c r="J64" i="24"/>
  <c r="J63" i="24"/>
  <c r="K519" i="23" l="1"/>
  <c r="K489" i="23"/>
  <c r="K514" i="23"/>
  <c r="K492" i="23"/>
  <c r="K527" i="23"/>
  <c r="K453" i="23"/>
  <c r="K508" i="23"/>
  <c r="K515" i="23"/>
  <c r="K498" i="23"/>
  <c r="K483" i="23"/>
  <c r="K460" i="23"/>
  <c r="K513" i="23"/>
  <c r="K493" i="23"/>
  <c r="K465" i="23"/>
  <c r="K466" i="23"/>
  <c r="K507" i="23"/>
  <c r="K539" i="23"/>
  <c r="K471" i="23"/>
  <c r="K473" i="23"/>
  <c r="K543" i="23"/>
  <c r="K526" i="23"/>
  <c r="K549" i="23"/>
  <c r="K486" i="23"/>
  <c r="K484" i="23"/>
  <c r="K520" i="23"/>
  <c r="K482" i="23"/>
  <c r="K531" i="23"/>
  <c r="K467" i="23"/>
  <c r="K550" i="23"/>
  <c r="K459" i="23"/>
  <c r="K497" i="23"/>
  <c r="K462" i="23"/>
  <c r="K541" i="23"/>
  <c r="K499" i="23"/>
  <c r="K495" i="23"/>
  <c r="K525" i="23"/>
  <c r="K538" i="23"/>
  <c r="K472" i="23"/>
  <c r="K501" i="23"/>
  <c r="K468" i="23"/>
  <c r="K544" i="23"/>
  <c r="K454" i="23"/>
  <c r="K463" i="23"/>
  <c r="K534" i="23"/>
  <c r="K502" i="23"/>
  <c r="K537" i="23"/>
  <c r="K546" i="23"/>
  <c r="K496" i="23"/>
  <c r="K540" i="23"/>
  <c r="K445" i="23"/>
  <c r="K478" i="23"/>
  <c r="K477" i="23"/>
  <c r="K464" i="23"/>
  <c r="K511" i="23"/>
  <c r="K517" i="23"/>
  <c r="K451" i="23"/>
  <c r="K509" i="23"/>
  <c r="K481" i="23"/>
  <c r="K469" i="23"/>
  <c r="K542" i="23"/>
  <c r="K532" i="23"/>
  <c r="K545" i="23"/>
  <c r="K504" i="23"/>
  <c r="K521" i="23"/>
  <c r="K470" i="23"/>
  <c r="K480" i="23"/>
  <c r="K503" i="23"/>
  <c r="K494" i="23"/>
  <c r="K547" i="23"/>
  <c r="K479" i="23"/>
  <c r="K510" i="23"/>
  <c r="K490" i="23"/>
  <c r="K533" i="23"/>
  <c r="K456" i="23"/>
  <c r="K491" i="23"/>
  <c r="K551" i="23"/>
  <c r="K487" i="23"/>
  <c r="K461" i="23"/>
  <c r="K530" i="23"/>
  <c r="K475" i="23"/>
  <c r="K528" i="23"/>
  <c r="K522" i="23"/>
  <c r="K529" i="23"/>
  <c r="K474" i="23"/>
  <c r="K516" i="23"/>
  <c r="K523" i="23"/>
  <c r="K552" i="23"/>
  <c r="K524" i="23"/>
  <c r="K500" i="23"/>
  <c r="K485" i="23"/>
  <c r="K535" i="23"/>
  <c r="K536" i="23"/>
  <c r="K506" i="23"/>
  <c r="K518" i="23"/>
  <c r="K512" i="23"/>
  <c r="K476" i="23"/>
  <c r="K488" i="23"/>
  <c r="K505" i="23"/>
  <c r="K452" i="23"/>
  <c r="K458" i="23"/>
  <c r="K548" i="23"/>
  <c r="K553" i="23"/>
  <c r="J73" i="24" l="1"/>
  <c r="J70" i="24"/>
  <c r="J75" i="24"/>
  <c r="J67" i="24"/>
  <c r="J71" i="24"/>
  <c r="J74" i="24"/>
  <c r="J69" i="24"/>
  <c r="J68" i="24"/>
  <c r="J76" i="24"/>
  <c r="J72" i="24"/>
  <c r="K554" i="23"/>
  <c r="J77" i="24" l="1"/>
  <c r="L449" i="23" l="1"/>
  <c r="L541" i="23"/>
  <c r="L491" i="23"/>
  <c r="L492" i="23"/>
  <c r="L528" i="23"/>
  <c r="L529" i="23"/>
  <c r="L478" i="23"/>
  <c r="L493" i="23"/>
  <c r="L506" i="23"/>
  <c r="L488" i="23"/>
  <c r="L451" i="23"/>
  <c r="L512" i="23"/>
  <c r="L479" i="23"/>
  <c r="L482" i="23"/>
  <c r="L474" i="23"/>
  <c r="L446" i="23"/>
  <c r="L426" i="23"/>
  <c r="L548" i="23"/>
  <c r="L552" i="23"/>
  <c r="L459" i="23"/>
  <c r="L542" i="23"/>
  <c r="L457" i="23"/>
  <c r="L438" i="23"/>
  <c r="L445" i="23"/>
  <c r="L544" i="23"/>
  <c r="L439" i="23"/>
  <c r="L475" i="23"/>
  <c r="L424" i="23"/>
  <c r="L456" i="23"/>
  <c r="L522" i="23"/>
  <c r="L481" i="23"/>
  <c r="L500" i="23"/>
  <c r="L484" i="23"/>
  <c r="L517" i="23"/>
  <c r="L508" i="23"/>
  <c r="L503" i="23"/>
  <c r="L443" i="23"/>
  <c r="L427" i="23"/>
  <c r="L521" i="23"/>
  <c r="L532" i="23"/>
  <c r="L432" i="23"/>
  <c r="L553" i="23"/>
  <c r="L533" i="23"/>
  <c r="L545" i="23"/>
  <c r="L428" i="23"/>
  <c r="L437" i="23"/>
  <c r="L535" i="23"/>
  <c r="L466" i="23"/>
  <c r="L504" i="23"/>
  <c r="L468" i="23"/>
  <c r="L496" i="23"/>
  <c r="L511" i="23"/>
  <c r="L435" i="23"/>
  <c r="L550" i="23"/>
  <c r="L448" i="23"/>
  <c r="L501" i="23"/>
  <c r="L434" i="23"/>
  <c r="L433" i="23"/>
  <c r="L461" i="23"/>
  <c r="L480" i="23"/>
  <c r="L486" i="23"/>
  <c r="L472" i="23"/>
  <c r="L502" i="23"/>
  <c r="L436" i="23"/>
  <c r="L554" i="23"/>
  <c r="L460" i="23"/>
  <c r="L510" i="23"/>
  <c r="L520" i="23"/>
  <c r="L458" i="23"/>
  <c r="L462" i="23"/>
  <c r="L527" i="23"/>
  <c r="L536" i="23"/>
  <c r="L469" i="23"/>
  <c r="L470" i="23"/>
  <c r="L442" i="23"/>
  <c r="L540" i="23"/>
  <c r="L526" i="23"/>
  <c r="L425" i="23"/>
  <c r="L485" i="23"/>
  <c r="L515" i="23"/>
  <c r="L494" i="23"/>
  <c r="L524" i="23"/>
  <c r="L537" i="23"/>
  <c r="L431" i="23"/>
  <c r="L518" i="23"/>
  <c r="L547" i="23"/>
  <c r="L473" i="23"/>
  <c r="L546" i="23"/>
  <c r="L463" i="23"/>
  <c r="L516" i="23"/>
  <c r="L538" i="23"/>
  <c r="L497" i="23"/>
  <c r="L509" i="23"/>
  <c r="L551" i="23"/>
  <c r="L455" i="23"/>
  <c r="L539" i="23"/>
  <c r="L523" i="23"/>
  <c r="L452" i="23"/>
  <c r="L430" i="23"/>
  <c r="L487" i="23"/>
  <c r="L444" i="23"/>
  <c r="L454" i="23"/>
  <c r="L490" i="23"/>
  <c r="L440" i="23"/>
  <c r="L499" i="23"/>
  <c r="L514" i="23"/>
  <c r="L498" i="23"/>
  <c r="L450" i="23"/>
  <c r="L530" i="23"/>
  <c r="L505" i="23"/>
  <c r="L534" i="23"/>
  <c r="L464" i="23"/>
  <c r="L467" i="23"/>
  <c r="L476" i="23"/>
  <c r="L447" i="23" l="1"/>
  <c r="L465" i="23"/>
  <c r="L525" i="23"/>
  <c r="L549" i="23"/>
  <c r="L519" i="23"/>
  <c r="L483" i="23"/>
  <c r="L453" i="23"/>
  <c r="L429" i="23"/>
  <c r="L495" i="23"/>
  <c r="L471" i="23"/>
  <c r="L489" i="23"/>
  <c r="L441" i="23"/>
  <c r="L423" i="23"/>
  <c r="L513" i="23"/>
  <c r="L507" i="23"/>
  <c r="L543" i="23"/>
  <c r="L477" i="23"/>
  <c r="L531" i="23"/>
  <c r="Y69" i="24" l="1"/>
  <c r="X69" i="24"/>
  <c r="X74" i="24"/>
  <c r="Y74" i="24"/>
  <c r="Y72" i="24"/>
  <c r="X72" i="24"/>
  <c r="X75" i="24"/>
  <c r="Y75" i="24"/>
  <c r="Y71" i="24"/>
  <c r="X71" i="24"/>
  <c r="Y77" i="24"/>
  <c r="X77" i="24"/>
  <c r="K73" i="24" l="1"/>
  <c r="K71" i="24" l="1"/>
  <c r="K76" i="24"/>
  <c r="K77" i="24"/>
  <c r="K75" i="24" l="1"/>
  <c r="K72" i="24"/>
  <c r="K74" i="24"/>
  <c r="K64" i="24"/>
  <c r="K67" i="24"/>
  <c r="K69" i="24"/>
  <c r="K66" i="24"/>
  <c r="K70" i="24"/>
  <c r="K65" i="24"/>
  <c r="K68" i="24"/>
  <c r="L71" i="24"/>
  <c r="L76" i="24"/>
  <c r="L65" i="24"/>
  <c r="L70" i="24"/>
  <c r="L75" i="24"/>
  <c r="L64" i="24"/>
  <c r="L69" i="24"/>
  <c r="L74" i="24"/>
  <c r="L68" i="24"/>
  <c r="L73" i="24"/>
  <c r="L67" i="24"/>
  <c r="L72" i="24"/>
  <c r="L77" i="24"/>
  <c r="L66" i="24"/>
  <c r="R551" i="23" l="1"/>
  <c r="R478" i="23"/>
  <c r="R516" i="23"/>
  <c r="R515" i="23"/>
  <c r="R530" i="23"/>
  <c r="R460" i="23"/>
  <c r="R462" i="23"/>
  <c r="R492" i="23"/>
  <c r="R479" i="23"/>
  <c r="R528" i="23"/>
  <c r="R554" i="23"/>
  <c r="R526" i="23"/>
  <c r="R527" i="23"/>
  <c r="R480" i="23"/>
  <c r="R518" i="23"/>
  <c r="R459" i="23" l="1"/>
  <c r="R525" i="23"/>
  <c r="R513" i="23"/>
  <c r="R549" i="23"/>
  <c r="R489" i="23"/>
  <c r="R461" i="23"/>
  <c r="R514" i="23"/>
  <c r="R491" i="23"/>
  <c r="R552" i="23"/>
  <c r="R464" i="23"/>
  <c r="R490" i="23"/>
  <c r="R482" i="23"/>
  <c r="R550" i="23"/>
  <c r="R494" i="23"/>
  <c r="R463" i="23"/>
  <c r="R493" i="23"/>
  <c r="R517" i="23"/>
  <c r="R481" i="23"/>
  <c r="R553" i="23"/>
  <c r="R529" i="23"/>
  <c r="U72" i="24" l="1"/>
  <c r="U77" i="24"/>
  <c r="U74" i="24"/>
  <c r="U75" i="24"/>
  <c r="U69" i="24"/>
  <c r="R477" i="23"/>
  <c r="U71" i="24"/>
  <c r="L99" i="5" l="1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M72" i="5"/>
  <c r="L72" i="5"/>
  <c r="L71" i="5"/>
  <c r="L70" i="5"/>
  <c r="L69" i="5"/>
  <c r="L68" i="5"/>
  <c r="L67" i="5"/>
  <c r="L66" i="5"/>
  <c r="L65" i="5"/>
  <c r="M64" i="5"/>
  <c r="L64" i="5"/>
  <c r="L63" i="5"/>
  <c r="I63" i="5"/>
  <c r="L62" i="5"/>
  <c r="I62" i="5"/>
  <c r="L61" i="5"/>
  <c r="I61" i="5"/>
  <c r="L60" i="5"/>
  <c r="I60" i="5"/>
  <c r="L59" i="5"/>
  <c r="I59" i="5"/>
  <c r="L58" i="5"/>
  <c r="I58" i="5"/>
  <c r="L57" i="5"/>
  <c r="I57" i="5"/>
  <c r="M56" i="5"/>
  <c r="L56" i="5"/>
  <c r="I56" i="5"/>
  <c r="L55" i="5"/>
  <c r="I55" i="5"/>
  <c r="L54" i="5"/>
  <c r="I54" i="5"/>
  <c r="L53" i="5"/>
  <c r="I53" i="5"/>
  <c r="L52" i="5"/>
  <c r="I52" i="5"/>
  <c r="L51" i="5"/>
  <c r="I51" i="5"/>
  <c r="L50" i="5"/>
  <c r="I50" i="5"/>
  <c r="L49" i="5"/>
  <c r="I49" i="5"/>
  <c r="L48" i="5"/>
  <c r="I48" i="5"/>
  <c r="L47" i="5"/>
  <c r="I47" i="5"/>
  <c r="L46" i="5"/>
  <c r="I46" i="5"/>
  <c r="L45" i="5"/>
  <c r="I45" i="5"/>
  <c r="L44" i="5"/>
  <c r="I44" i="5"/>
  <c r="L43" i="5"/>
  <c r="I43" i="5"/>
  <c r="L42" i="5"/>
  <c r="I42" i="5"/>
  <c r="L41" i="5"/>
  <c r="I41" i="5"/>
  <c r="M40" i="5"/>
  <c r="L40" i="5"/>
  <c r="I40" i="5"/>
  <c r="L39" i="5"/>
  <c r="I39" i="5"/>
  <c r="L38" i="5"/>
  <c r="I38" i="5"/>
  <c r="L37" i="5"/>
  <c r="I37" i="5"/>
  <c r="L36" i="5"/>
  <c r="I36" i="5"/>
  <c r="L35" i="5"/>
  <c r="I35" i="5"/>
  <c r="L34" i="5"/>
  <c r="I34" i="5"/>
  <c r="L33" i="5"/>
  <c r="I33" i="5"/>
  <c r="L32" i="5"/>
  <c r="I32" i="5"/>
  <c r="L31" i="5"/>
  <c r="I31" i="5"/>
  <c r="L30" i="5"/>
  <c r="I30" i="5"/>
  <c r="L29" i="5"/>
  <c r="I29" i="5"/>
  <c r="L28" i="5"/>
  <c r="I28" i="5"/>
  <c r="L27" i="5"/>
  <c r="I27" i="5"/>
  <c r="L26" i="5"/>
  <c r="I26" i="5"/>
  <c r="L25" i="5"/>
  <c r="I25" i="5"/>
  <c r="M24" i="5"/>
  <c r="L24" i="5"/>
  <c r="I24" i="5"/>
  <c r="L23" i="5"/>
  <c r="I23" i="5"/>
  <c r="L22" i="5"/>
  <c r="I22" i="5"/>
  <c r="L21" i="5"/>
  <c r="I21" i="5"/>
  <c r="L20" i="5"/>
  <c r="I20" i="5"/>
  <c r="L19" i="5"/>
  <c r="I19" i="5"/>
  <c r="L18" i="5"/>
  <c r="I18" i="5"/>
  <c r="L17" i="5"/>
  <c r="I17" i="5"/>
  <c r="L16" i="5"/>
  <c r="I16" i="5"/>
  <c r="L15" i="5"/>
  <c r="I15" i="5"/>
  <c r="L14" i="5"/>
  <c r="I14" i="5"/>
  <c r="L13" i="5"/>
  <c r="I13" i="5"/>
  <c r="L12" i="5"/>
  <c r="I12" i="5"/>
  <c r="L11" i="5"/>
  <c r="I11" i="5"/>
  <c r="L10" i="5"/>
  <c r="I10" i="5"/>
  <c r="L9" i="5"/>
  <c r="I9" i="5"/>
  <c r="L8" i="5"/>
  <c r="I8" i="5"/>
  <c r="L7" i="5"/>
  <c r="I7" i="5"/>
  <c r="L6" i="5"/>
  <c r="I6" i="5"/>
  <c r="L5" i="5"/>
  <c r="I5" i="5"/>
  <c r="M4" i="5"/>
  <c r="L4" i="5"/>
  <c r="I4" i="5"/>
  <c r="M43" i="5" l="1"/>
  <c r="M47" i="5"/>
  <c r="M51" i="5"/>
  <c r="M55" i="5"/>
  <c r="M59" i="5"/>
  <c r="M63" i="5"/>
  <c r="M84" i="5"/>
  <c r="M89" i="5"/>
  <c r="M94" i="5"/>
  <c r="M99" i="5"/>
  <c r="M8" i="5"/>
  <c r="M12" i="5"/>
  <c r="M16" i="5"/>
  <c r="M20" i="5"/>
  <c r="M28" i="5"/>
  <c r="M32" i="5"/>
  <c r="M36" i="5"/>
  <c r="M68" i="5"/>
  <c r="M76" i="5"/>
  <c r="M80" i="5"/>
  <c r="M85" i="5"/>
  <c r="M90" i="5"/>
  <c r="M95" i="5"/>
  <c r="M81" i="5"/>
  <c r="M86" i="5"/>
  <c r="M91" i="5"/>
  <c r="M96" i="5"/>
  <c r="M41" i="5"/>
  <c r="M45" i="5"/>
  <c r="M49" i="5"/>
  <c r="M53" i="5"/>
  <c r="M57" i="5"/>
  <c r="M61" i="5"/>
  <c r="M82" i="5"/>
  <c r="M87" i="5"/>
  <c r="M92" i="5"/>
  <c r="M97" i="5"/>
  <c r="M6" i="5"/>
  <c r="M10" i="5"/>
  <c r="M14" i="5"/>
  <c r="M18" i="5"/>
  <c r="M22" i="5"/>
  <c r="M26" i="5"/>
  <c r="M30" i="5"/>
  <c r="M34" i="5"/>
  <c r="M38" i="5"/>
  <c r="M66" i="5"/>
  <c r="M70" i="5"/>
  <c r="M74" i="5"/>
  <c r="M78" i="5"/>
  <c r="M44" i="5"/>
  <c r="M48" i="5"/>
  <c r="M52" i="5"/>
  <c r="M60" i="5"/>
  <c r="M5" i="5"/>
  <c r="M9" i="5"/>
  <c r="M13" i="5"/>
  <c r="M17" i="5"/>
  <c r="M21" i="5"/>
  <c r="M25" i="5"/>
  <c r="M29" i="5"/>
  <c r="M33" i="5"/>
  <c r="M37" i="5"/>
  <c r="M65" i="5"/>
  <c r="M69" i="5"/>
  <c r="M73" i="5"/>
  <c r="M77" i="5"/>
  <c r="M42" i="5"/>
  <c r="M46" i="5"/>
  <c r="M50" i="5"/>
  <c r="M54" i="5"/>
  <c r="M58" i="5"/>
  <c r="M62" i="5"/>
  <c r="M83" i="5"/>
  <c r="M88" i="5"/>
  <c r="M93" i="5"/>
  <c r="M98" i="5"/>
  <c r="M7" i="5"/>
  <c r="M11" i="5"/>
  <c r="M15" i="5"/>
  <c r="M19" i="5"/>
  <c r="M23" i="5"/>
  <c r="M27" i="5"/>
  <c r="M31" i="5"/>
  <c r="M35" i="5"/>
  <c r="M39" i="5"/>
  <c r="M67" i="5"/>
  <c r="M71" i="5"/>
  <c r="M75" i="5"/>
  <c r="M79" i="5"/>
  <c r="M27" i="24"/>
  <c r="W30" i="24"/>
  <c r="W29" i="24"/>
  <c r="W27" i="24"/>
  <c r="W24" i="24"/>
  <c r="W26" i="24"/>
  <c r="W32" i="24"/>
  <c r="M24" i="24"/>
  <c r="O29" i="24"/>
  <c r="O26" i="24"/>
  <c r="O27" i="24"/>
  <c r="M26" i="24"/>
  <c r="M29" i="24"/>
  <c r="O32" i="24"/>
  <c r="M32" i="24"/>
  <c r="O30" i="24"/>
  <c r="M30" i="24"/>
  <c r="O24" i="24"/>
  <c r="P32" i="24"/>
  <c r="P26" i="24"/>
  <c r="P29" i="24"/>
  <c r="P27" i="24"/>
  <c r="P30" i="24"/>
  <c r="P24" i="24"/>
  <c r="E4" i="25" l="1"/>
  <c r="V4" i="25"/>
  <c r="AD17" i="25"/>
  <c r="V17" i="25"/>
  <c r="V8" i="25"/>
  <c r="E8" i="25"/>
  <c r="AD18" i="25"/>
  <c r="V18" i="25"/>
  <c r="E9" i="25"/>
  <c r="V9" i="25"/>
  <c r="AD16" i="25"/>
  <c r="V16" i="25"/>
  <c r="V14" i="25"/>
  <c r="AD14" i="25"/>
  <c r="V6" i="25"/>
  <c r="E6" i="25"/>
  <c r="V5" i="25"/>
  <c r="E5" i="25"/>
  <c r="E7" i="25"/>
  <c r="V7" i="25"/>
  <c r="V13" i="25"/>
  <c r="AD13" i="25"/>
  <c r="AD15" i="25"/>
  <c r="V15" i="25"/>
  <c r="N30" i="24"/>
  <c r="M8" i="25" s="1"/>
  <c r="N24" i="24"/>
  <c r="M4" i="25" s="1"/>
  <c r="N32" i="24"/>
  <c r="M9" i="25" s="1"/>
  <c r="N27" i="24"/>
  <c r="M6" i="25" s="1"/>
  <c r="N29" i="24"/>
  <c r="M7" i="25" s="1"/>
  <c r="N26" i="24"/>
  <c r="M5" i="25" s="1"/>
  <c r="V26" i="25" l="1"/>
  <c r="H48" i="25" s="1"/>
  <c r="V29" i="25"/>
  <c r="H54" i="25" s="1"/>
  <c r="V27" i="25"/>
  <c r="H50" i="25" s="1"/>
  <c r="V31" i="25"/>
  <c r="H58" i="25" s="1"/>
  <c r="V28" i="25"/>
  <c r="H52" i="25" s="1"/>
  <c r="V30" i="25"/>
  <c r="H56" i="25" s="1"/>
  <c r="R824" i="23" l="1"/>
  <c r="R823" i="23"/>
  <c r="R822" i="23"/>
  <c r="R821" i="23"/>
  <c r="R820" i="23"/>
  <c r="R819" i="23"/>
  <c r="R818" i="23"/>
  <c r="R817" i="23"/>
  <c r="R816" i="23"/>
  <c r="R815" i="23"/>
  <c r="R814" i="23"/>
  <c r="R813" i="23"/>
  <c r="R812" i="23"/>
  <c r="R811" i="23"/>
  <c r="R810" i="23"/>
  <c r="R809" i="23"/>
  <c r="R808" i="23"/>
  <c r="R807" i="23"/>
  <c r="R800" i="23"/>
  <c r="R799" i="23"/>
  <c r="R798" i="23"/>
  <c r="R797" i="23"/>
  <c r="R796" i="23"/>
  <c r="R795" i="23"/>
  <c r="R788" i="23"/>
  <c r="R787" i="23"/>
  <c r="R786" i="23"/>
  <c r="R785" i="23"/>
  <c r="R784" i="23"/>
  <c r="R783" i="23"/>
  <c r="R782" i="23"/>
  <c r="R781" i="23"/>
  <c r="R780" i="23"/>
  <c r="R779" i="23"/>
  <c r="R778" i="23"/>
  <c r="R777" i="23"/>
  <c r="R776" i="23"/>
  <c r="R775" i="23"/>
  <c r="R774" i="23"/>
  <c r="R773" i="23"/>
  <c r="R772" i="23"/>
  <c r="R771" i="23"/>
  <c r="R764" i="23"/>
  <c r="R763" i="23"/>
  <c r="R762" i="23"/>
  <c r="R761" i="23"/>
  <c r="R760" i="23"/>
  <c r="R759" i="23"/>
  <c r="R752" i="23"/>
  <c r="R751" i="23"/>
  <c r="R750" i="23"/>
  <c r="R749" i="23"/>
  <c r="R748" i="23"/>
  <c r="R747" i="23"/>
  <c r="R746" i="23"/>
  <c r="R745" i="23"/>
  <c r="R744" i="23"/>
  <c r="R743" i="23"/>
  <c r="R742" i="23"/>
  <c r="R741" i="23"/>
  <c r="R734" i="23"/>
  <c r="R733" i="23"/>
  <c r="R732" i="23"/>
  <c r="R731" i="23"/>
  <c r="R730" i="23"/>
  <c r="R729" i="23"/>
  <c r="R728" i="23"/>
  <c r="R727" i="23"/>
  <c r="R726" i="23"/>
  <c r="R725" i="23"/>
  <c r="R724" i="23"/>
  <c r="R723" i="23"/>
  <c r="R722" i="23"/>
  <c r="R721" i="23"/>
  <c r="R720" i="23"/>
  <c r="R719" i="23"/>
  <c r="R718" i="23"/>
  <c r="R717" i="23"/>
  <c r="R716" i="23"/>
  <c r="R715" i="23"/>
  <c r="R714" i="23"/>
  <c r="R713" i="23"/>
  <c r="R712" i="23"/>
  <c r="R711" i="23"/>
  <c r="R710" i="23"/>
  <c r="R709" i="23"/>
  <c r="R708" i="23"/>
  <c r="R707" i="23"/>
  <c r="R706" i="23"/>
  <c r="R705" i="23"/>
  <c r="R704" i="23"/>
  <c r="R703" i="23"/>
  <c r="R702" i="23"/>
  <c r="R701" i="23"/>
  <c r="R700" i="23"/>
  <c r="R699" i="23"/>
  <c r="R698" i="23"/>
  <c r="R697" i="23"/>
  <c r="R696" i="23"/>
  <c r="R695" i="23"/>
  <c r="R694" i="23"/>
  <c r="R693" i="23"/>
  <c r="U16" i="24" l="1"/>
  <c r="U13" i="24"/>
  <c r="U4" i="24"/>
  <c r="U7" i="24"/>
  <c r="U8" i="24"/>
  <c r="U6" i="24"/>
  <c r="U5" i="24"/>
  <c r="U3" i="24"/>
  <c r="U10" i="24"/>
  <c r="L693" i="23"/>
  <c r="L695" i="23"/>
  <c r="L696" i="23"/>
  <c r="L697" i="23"/>
  <c r="L698" i="23"/>
  <c r="L694" i="23"/>
  <c r="I693" i="23" l="1"/>
  <c r="I694" i="23" l="1"/>
  <c r="I695" i="23" l="1"/>
  <c r="I696" i="23" l="1"/>
  <c r="I697" i="23" l="1"/>
  <c r="I698" i="23" l="1"/>
  <c r="I699" i="23"/>
  <c r="I700" i="23" l="1"/>
  <c r="I701" i="23" l="1"/>
  <c r="I702" i="23" l="1"/>
  <c r="I703" i="23" l="1"/>
  <c r="I704" i="23" l="1"/>
  <c r="I705" i="23" l="1"/>
  <c r="I706" i="23" l="1"/>
  <c r="I707" i="23" l="1"/>
  <c r="I708" i="23" l="1"/>
  <c r="I709" i="23"/>
  <c r="I710" i="23" l="1"/>
  <c r="I711" i="23"/>
  <c r="I712" i="23" l="1"/>
  <c r="I713" i="23" l="1"/>
  <c r="I714" i="23" l="1"/>
  <c r="I715" i="23" l="1"/>
  <c r="I716" i="23" l="1"/>
  <c r="I717" i="23" l="1"/>
  <c r="I718" i="23" l="1"/>
  <c r="I719" i="23" l="1"/>
  <c r="I720" i="23" l="1"/>
  <c r="I721" i="23" l="1"/>
  <c r="I722" i="23" l="1"/>
  <c r="I723" i="23" l="1"/>
  <c r="I724" i="23" l="1"/>
  <c r="I725" i="23" l="1"/>
  <c r="I726" i="23" l="1"/>
  <c r="I727" i="23" l="1"/>
  <c r="I728" i="23" l="1"/>
  <c r="I729" i="23" l="1"/>
  <c r="I730" i="23" l="1"/>
  <c r="I731" i="23" l="1"/>
  <c r="I732" i="23" l="1"/>
  <c r="I733" i="23" l="1"/>
  <c r="I734" i="23" l="1"/>
  <c r="I735" i="23" l="1"/>
  <c r="I736" i="23" l="1"/>
  <c r="I737" i="23" l="1"/>
  <c r="I738" i="23" l="1"/>
  <c r="I739" i="23" l="1"/>
  <c r="I740" i="23" l="1"/>
  <c r="I741" i="23" l="1"/>
  <c r="I742" i="23" l="1"/>
  <c r="I743" i="23" l="1"/>
  <c r="I744" i="23" l="1"/>
  <c r="I745" i="23" l="1"/>
  <c r="I746" i="23" l="1"/>
  <c r="I747" i="23" l="1"/>
  <c r="I748" i="23" l="1"/>
  <c r="I749" i="23" l="1"/>
  <c r="I750" i="23" l="1"/>
  <c r="I751" i="23" l="1"/>
  <c r="I752" i="23" l="1"/>
  <c r="I753" i="23" l="1"/>
  <c r="I754" i="23" l="1"/>
  <c r="L734" i="23" l="1"/>
  <c r="L730" i="23"/>
  <c r="L721" i="23"/>
  <c r="L706" i="23"/>
  <c r="L723" i="23"/>
  <c r="L720" i="23"/>
  <c r="L705" i="23"/>
  <c r="L732" i="23"/>
  <c r="L741" i="23"/>
  <c r="L722" i="23"/>
  <c r="L724" i="23"/>
  <c r="L717" i="23"/>
  <c r="L714" i="23"/>
  <c r="L700" i="23"/>
  <c r="L727" i="23"/>
  <c r="L748" i="23"/>
  <c r="L707" i="23"/>
  <c r="L703" i="23"/>
  <c r="L742" i="23"/>
  <c r="L702" i="23"/>
  <c r="L725" i="23"/>
  <c r="L746" i="23"/>
  <c r="L716" i="23"/>
  <c r="L710" i="23"/>
  <c r="L708" i="23"/>
  <c r="L719" i="23"/>
  <c r="L747" i="23"/>
  <c r="L733" i="23"/>
  <c r="L701" i="23"/>
  <c r="L745" i="23"/>
  <c r="L749" i="23"/>
  <c r="L728" i="23"/>
  <c r="L744" i="23"/>
  <c r="L711" i="23"/>
  <c r="L750" i="23"/>
  <c r="L729" i="23"/>
  <c r="L743" i="23"/>
  <c r="L712" i="23"/>
  <c r="L699" i="23"/>
  <c r="L718" i="23"/>
  <c r="L731" i="23"/>
  <c r="L713" i="23"/>
  <c r="L709" i="23"/>
  <c r="L751" i="23"/>
  <c r="L752" i="23"/>
  <c r="L726" i="23"/>
  <c r="L715" i="23"/>
  <c r="L704" i="23"/>
  <c r="I755" i="23"/>
  <c r="I756" i="23" l="1"/>
  <c r="I757" i="23" l="1"/>
  <c r="I758" i="23" l="1"/>
  <c r="I759" i="23" l="1"/>
  <c r="I760" i="23" l="1"/>
  <c r="L759" i="23" l="1"/>
  <c r="I761" i="23"/>
  <c r="L760" i="23" l="1"/>
  <c r="I762" i="23"/>
  <c r="L761" i="23" l="1"/>
  <c r="I763" i="23"/>
  <c r="L762" i="23" l="1"/>
  <c r="I764" i="23"/>
  <c r="L763" i="23" l="1"/>
  <c r="I765" i="23"/>
  <c r="L764" i="23" l="1"/>
  <c r="I766" i="23"/>
  <c r="I767" i="23" l="1"/>
  <c r="I768" i="23" l="1"/>
  <c r="I769" i="23" l="1"/>
  <c r="I770" i="23" l="1"/>
  <c r="I771" i="23" l="1"/>
  <c r="I772" i="23" l="1"/>
  <c r="L771" i="23" l="1"/>
  <c r="I773" i="23"/>
  <c r="L772" i="23" l="1"/>
  <c r="I774" i="23"/>
  <c r="L769" i="23" l="1"/>
  <c r="L767" i="23"/>
  <c r="L765" i="23"/>
  <c r="L768" i="23"/>
  <c r="L773" i="23"/>
  <c r="L770" i="23"/>
  <c r="L766" i="23"/>
  <c r="L756" i="23"/>
  <c r="L758" i="23"/>
  <c r="L737" i="23"/>
  <c r="L755" i="23"/>
  <c r="L754" i="23"/>
  <c r="L753" i="23"/>
  <c r="L757" i="23"/>
  <c r="L736" i="23"/>
  <c r="L739" i="23"/>
  <c r="L738" i="23"/>
  <c r="I775" i="23"/>
  <c r="L740" i="23" l="1"/>
  <c r="L774" i="23"/>
  <c r="L735" i="23"/>
  <c r="I776" i="23"/>
  <c r="L775" i="23" l="1"/>
  <c r="I777" i="23"/>
  <c r="L776" i="23" l="1"/>
  <c r="I778" i="23"/>
  <c r="L777" i="23" l="1"/>
  <c r="I779" i="23"/>
  <c r="L778" i="23" l="1"/>
  <c r="I780" i="23"/>
  <c r="L779" i="23" l="1"/>
  <c r="I781" i="23"/>
  <c r="L780" i="23" l="1"/>
  <c r="I782" i="23"/>
  <c r="L781" i="23" l="1"/>
  <c r="I783" i="23"/>
  <c r="L782" i="23" l="1"/>
  <c r="I784" i="23"/>
  <c r="L783" i="23" l="1"/>
  <c r="I785" i="23"/>
  <c r="L784" i="23" l="1"/>
  <c r="I786" i="23"/>
  <c r="L785" i="23" l="1"/>
  <c r="I787" i="23"/>
  <c r="L786" i="23" l="1"/>
  <c r="I788" i="23"/>
  <c r="L787" i="23" l="1"/>
  <c r="I789" i="23"/>
  <c r="L788" i="23" l="1"/>
  <c r="I790" i="23"/>
  <c r="L789" i="23" l="1"/>
  <c r="I791" i="23"/>
  <c r="L790" i="23" l="1"/>
  <c r="I792" i="23"/>
  <c r="L791" i="23" l="1"/>
  <c r="I793" i="23"/>
  <c r="L792" i="23" l="1"/>
  <c r="I794" i="23"/>
  <c r="L793" i="23" l="1"/>
  <c r="I795" i="23"/>
  <c r="L794" i="23" l="1"/>
  <c r="I796" i="23"/>
  <c r="L795" i="23" l="1"/>
  <c r="I797" i="23"/>
  <c r="L796" i="23" l="1"/>
  <c r="I798" i="23"/>
  <c r="L797" i="23" l="1"/>
  <c r="I799" i="23"/>
  <c r="L798" i="23" l="1"/>
  <c r="I800" i="23"/>
  <c r="L799" i="23" l="1"/>
  <c r="I801" i="23"/>
  <c r="L800" i="23" l="1"/>
  <c r="I802" i="23"/>
  <c r="L801" i="23" l="1"/>
  <c r="I803" i="23"/>
  <c r="L802" i="23" l="1"/>
  <c r="I804" i="23"/>
  <c r="L803" i="23" l="1"/>
  <c r="I805" i="23"/>
  <c r="L804" i="23" l="1"/>
  <c r="I806" i="23"/>
  <c r="L805" i="23" l="1"/>
  <c r="I807" i="23"/>
  <c r="L806" i="23" l="1"/>
  <c r="I808" i="23"/>
  <c r="L807" i="23" l="1"/>
  <c r="I809" i="23"/>
  <c r="L808" i="23" l="1"/>
  <c r="I810" i="23"/>
  <c r="L809" i="23" l="1"/>
  <c r="I811" i="23"/>
  <c r="L810" i="23" l="1"/>
  <c r="I812" i="23"/>
  <c r="L811" i="23" l="1"/>
  <c r="I813" i="23"/>
  <c r="L812" i="23" l="1"/>
  <c r="I814" i="23"/>
  <c r="L813" i="23" l="1"/>
  <c r="I815" i="23"/>
  <c r="L814" i="23" l="1"/>
  <c r="I816" i="23"/>
  <c r="L815" i="23" l="1"/>
  <c r="I817" i="23"/>
  <c r="L816" i="23" l="1"/>
  <c r="I818" i="23"/>
  <c r="L817" i="23" l="1"/>
  <c r="I819" i="23"/>
  <c r="L818" i="23" l="1"/>
  <c r="I820" i="23"/>
  <c r="L819" i="23" l="1"/>
  <c r="I821" i="23"/>
  <c r="L820" i="23" l="1"/>
  <c r="I822" i="23"/>
  <c r="L821" i="23" l="1"/>
  <c r="I823" i="23"/>
  <c r="L822" i="23" l="1"/>
  <c r="I824" i="23"/>
  <c r="L823" i="23" l="1"/>
  <c r="K801" i="23"/>
  <c r="K807" i="23"/>
  <c r="K813" i="23"/>
  <c r="K819" i="23"/>
  <c r="I825" i="23"/>
  <c r="L824" i="23" l="1"/>
  <c r="K802" i="23"/>
  <c r="K808" i="23"/>
  <c r="K814" i="23"/>
  <c r="K820" i="23"/>
  <c r="K825" i="23"/>
  <c r="I826" i="23"/>
  <c r="L825" i="23" l="1"/>
  <c r="K809" i="23"/>
  <c r="K821" i="23"/>
  <c r="K815" i="23"/>
  <c r="K803" i="23"/>
  <c r="I827" i="23"/>
  <c r="K826" i="23" l="1"/>
  <c r="L826" i="23"/>
  <c r="K822" i="23"/>
  <c r="K798" i="23"/>
  <c r="K804" i="23"/>
  <c r="K810" i="23"/>
  <c r="K816" i="23"/>
  <c r="I828" i="23"/>
  <c r="K827" i="23" l="1"/>
  <c r="L827" i="23"/>
  <c r="K828" i="23"/>
  <c r="K823" i="23"/>
  <c r="K799" i="23"/>
  <c r="K805" i="23"/>
  <c r="K817" i="23"/>
  <c r="K811" i="23"/>
  <c r="I829" i="23"/>
  <c r="L828" i="23" l="1"/>
  <c r="K693" i="23"/>
  <c r="K758" i="23"/>
  <c r="K764" i="23"/>
  <c r="K760" i="23"/>
  <c r="K768" i="23"/>
  <c r="K703" i="23"/>
  <c r="K763" i="23"/>
  <c r="K745" i="23"/>
  <c r="K751" i="23"/>
  <c r="K715" i="23"/>
  <c r="K709" i="23"/>
  <c r="K769" i="23"/>
  <c r="K727" i="23"/>
  <c r="K697" i="23"/>
  <c r="K757" i="23"/>
  <c r="K739" i="23"/>
  <c r="K734" i="23"/>
  <c r="K740" i="23"/>
  <c r="K716" i="23"/>
  <c r="K746" i="23"/>
  <c r="K710" i="23"/>
  <c r="K704" i="23"/>
  <c r="K722" i="23"/>
  <c r="K698" i="23"/>
  <c r="K752" i="23"/>
  <c r="K771" i="23"/>
  <c r="K711" i="23"/>
  <c r="K717" i="23"/>
  <c r="K735" i="23"/>
  <c r="K741" i="23"/>
  <c r="K765" i="23"/>
  <c r="K729" i="23"/>
  <c r="K723" i="23"/>
  <c r="K753" i="23"/>
  <c r="K747" i="23"/>
  <c r="K705" i="23"/>
  <c r="K699" i="23"/>
  <c r="K759" i="23"/>
  <c r="K712" i="23"/>
  <c r="K706" i="23"/>
  <c r="K748" i="23"/>
  <c r="K736" i="23"/>
  <c r="K766" i="23"/>
  <c r="K718" i="23"/>
  <c r="K730" i="23"/>
  <c r="K742" i="23"/>
  <c r="K694" i="23"/>
  <c r="K754" i="23"/>
  <c r="K700" i="23"/>
  <c r="K737" i="23"/>
  <c r="K761" i="23"/>
  <c r="K695" i="23"/>
  <c r="K701" i="23"/>
  <c r="K731" i="23"/>
  <c r="K713" i="23"/>
  <c r="K719" i="23"/>
  <c r="K749" i="23"/>
  <c r="K755" i="23"/>
  <c r="K707" i="23"/>
  <c r="K743" i="23"/>
  <c r="K725" i="23"/>
  <c r="K726" i="23"/>
  <c r="K762" i="23"/>
  <c r="K750" i="23"/>
  <c r="K732" i="23"/>
  <c r="K714" i="23"/>
  <c r="K702" i="23"/>
  <c r="K756" i="23"/>
  <c r="K744" i="23"/>
  <c r="K696" i="23"/>
  <c r="K738" i="23"/>
  <c r="K720" i="23"/>
  <c r="K708" i="23"/>
  <c r="K770" i="23"/>
  <c r="K772" i="23"/>
  <c r="K773" i="23"/>
  <c r="K767" i="23"/>
  <c r="K774" i="23"/>
  <c r="K780" i="23"/>
  <c r="K775" i="23"/>
  <c r="K776" i="23"/>
  <c r="K783" i="23"/>
  <c r="K778" i="23"/>
  <c r="K779" i="23"/>
  <c r="K781" i="23"/>
  <c r="K782" i="23"/>
  <c r="K777" i="23"/>
  <c r="K784" i="23"/>
  <c r="K785" i="23"/>
  <c r="K786" i="23"/>
  <c r="K788" i="23"/>
  <c r="K789" i="23"/>
  <c r="K790" i="23"/>
  <c r="K791" i="23"/>
  <c r="K792" i="23"/>
  <c r="K787" i="23"/>
  <c r="K794" i="23"/>
  <c r="K795" i="23"/>
  <c r="K796" i="23"/>
  <c r="K797" i="23"/>
  <c r="K793" i="23"/>
  <c r="K806" i="23"/>
  <c r="K800" i="23"/>
  <c r="K812" i="23"/>
  <c r="K818" i="23"/>
  <c r="K824" i="23"/>
  <c r="K829" i="23"/>
  <c r="K724" i="23"/>
  <c r="K721" i="23"/>
  <c r="K733" i="23"/>
  <c r="K728" i="23"/>
  <c r="I830" i="23"/>
  <c r="K497" i="5" l="1"/>
  <c r="J8" i="24"/>
  <c r="J13" i="24"/>
  <c r="J14" i="24"/>
  <c r="J6" i="24"/>
  <c r="J5" i="24"/>
  <c r="J9" i="24"/>
  <c r="J4" i="24"/>
  <c r="J11" i="24"/>
  <c r="J12" i="24"/>
  <c r="J3" i="24"/>
  <c r="J10" i="24"/>
  <c r="J7" i="24"/>
  <c r="K500" i="5"/>
  <c r="K493" i="5"/>
  <c r="K494" i="5"/>
  <c r="K503" i="5"/>
  <c r="K496" i="5"/>
  <c r="K505" i="5"/>
  <c r="K506" i="5"/>
  <c r="K492" i="5"/>
  <c r="K501" i="5"/>
  <c r="K495" i="5"/>
  <c r="K504" i="5"/>
  <c r="K502" i="5"/>
  <c r="L829" i="23"/>
  <c r="K498" i="5"/>
  <c r="K499" i="5"/>
  <c r="K482" i="5"/>
  <c r="K487" i="5"/>
  <c r="K481" i="5"/>
  <c r="K474" i="5"/>
  <c r="K480" i="5"/>
  <c r="K473" i="5"/>
  <c r="K454" i="5"/>
  <c r="K455" i="5"/>
  <c r="K456" i="5"/>
  <c r="K457" i="5"/>
  <c r="K458" i="5"/>
  <c r="K459" i="5"/>
  <c r="K460" i="5"/>
  <c r="K452" i="5"/>
  <c r="K453" i="5"/>
  <c r="K445" i="5"/>
  <c r="K446" i="5"/>
  <c r="K447" i="5"/>
  <c r="K448" i="5"/>
  <c r="K449" i="5"/>
  <c r="K450" i="5"/>
  <c r="K451" i="5"/>
  <c r="K485" i="5"/>
  <c r="K486" i="5"/>
  <c r="K437" i="5"/>
  <c r="K438" i="5"/>
  <c r="K439" i="5"/>
  <c r="K440" i="5"/>
  <c r="K441" i="5"/>
  <c r="K442" i="5"/>
  <c r="K443" i="5"/>
  <c r="K444" i="5"/>
  <c r="K436" i="5"/>
  <c r="K488" i="5"/>
  <c r="K489" i="5"/>
  <c r="K468" i="5"/>
  <c r="K469" i="5"/>
  <c r="K470" i="5"/>
  <c r="K471" i="5"/>
  <c r="K472" i="5"/>
  <c r="K483" i="5"/>
  <c r="K484" i="5"/>
  <c r="K490" i="5"/>
  <c r="K491" i="5"/>
  <c r="K475" i="5"/>
  <c r="K476" i="5"/>
  <c r="K477" i="5"/>
  <c r="K478" i="5"/>
  <c r="K479" i="5"/>
  <c r="K466" i="5"/>
  <c r="K467" i="5"/>
  <c r="K461" i="5"/>
  <c r="K462" i="5"/>
  <c r="K463" i="5"/>
  <c r="K464" i="5"/>
  <c r="K465" i="5"/>
  <c r="H3" i="24" l="1"/>
  <c r="L830" i="23"/>
  <c r="R802" i="23"/>
  <c r="R754" i="23"/>
  <c r="R766" i="23"/>
  <c r="R736" i="23"/>
  <c r="R790" i="23"/>
  <c r="R735" i="23"/>
  <c r="R801" i="23"/>
  <c r="R765" i="23"/>
  <c r="R789" i="23"/>
  <c r="R753" i="23"/>
  <c r="R791" i="23"/>
  <c r="R737" i="23"/>
  <c r="R755" i="23"/>
  <c r="R803" i="23"/>
  <c r="R767" i="23"/>
  <c r="R740" i="23"/>
  <c r="R758" i="23"/>
  <c r="R794" i="23"/>
  <c r="R806" i="23"/>
  <c r="R770" i="23"/>
  <c r="R768" i="23"/>
  <c r="R738" i="23"/>
  <c r="R804" i="23"/>
  <c r="R792" i="23"/>
  <c r="R756" i="23"/>
  <c r="R805" i="23"/>
  <c r="R757" i="23"/>
  <c r="R793" i="23"/>
  <c r="R739" i="23"/>
  <c r="R769" i="23"/>
  <c r="K830" i="23" l="1"/>
  <c r="U14" i="24"/>
  <c r="U12" i="24"/>
  <c r="U15" i="24"/>
  <c r="U9" i="24"/>
  <c r="U11" i="24"/>
  <c r="J16" i="24"/>
  <c r="J15" i="24"/>
  <c r="J17" i="24"/>
  <c r="R827" i="23"/>
  <c r="R825" i="23"/>
  <c r="X17" i="24" l="1"/>
  <c r="X15" i="24"/>
  <c r="X14" i="24"/>
  <c r="X12" i="24"/>
  <c r="Y11" i="24"/>
  <c r="X11" i="24"/>
  <c r="X9" i="24"/>
  <c r="K4" i="24"/>
  <c r="R826" i="23"/>
  <c r="R828" i="23"/>
  <c r="Y9" i="24" l="1"/>
  <c r="Y12" i="24"/>
  <c r="Y14" i="24"/>
  <c r="Y15" i="24"/>
  <c r="Y17" i="24"/>
  <c r="R829" i="23"/>
  <c r="R830" i="23" l="1"/>
  <c r="U17" i="24" l="1"/>
  <c r="K17" i="24"/>
  <c r="K16" i="24"/>
  <c r="K10" i="24"/>
  <c r="K15" i="24"/>
  <c r="K14" i="24"/>
  <c r="K13" i="24"/>
  <c r="K12" i="24"/>
  <c r="K11" i="24"/>
  <c r="K9" i="24"/>
  <c r="K8" i="24"/>
  <c r="K7" i="24"/>
  <c r="K6" i="24"/>
  <c r="K5" i="24"/>
  <c r="L10" i="24" l="1"/>
  <c r="L11" i="24"/>
  <c r="L5" i="24"/>
  <c r="L12" i="24"/>
  <c r="L15" i="24"/>
  <c r="L9" i="24"/>
  <c r="L8" i="24"/>
  <c r="L4" i="24"/>
  <c r="L13" i="24"/>
  <c r="L6" i="24"/>
  <c r="L16" i="24"/>
  <c r="L14" i="24"/>
  <c r="L17" i="24"/>
  <c r="L7" i="24"/>
  <c r="R556" i="23" l="1"/>
  <c r="R557" i="23" l="1"/>
  <c r="R558" i="23"/>
  <c r="R559" i="23"/>
  <c r="R560" i="23"/>
  <c r="R561" i="23"/>
  <c r="R562" i="23"/>
  <c r="R563" i="23"/>
  <c r="R564" i="23"/>
  <c r="R565" i="23"/>
  <c r="R566" i="23"/>
  <c r="R567" i="23"/>
  <c r="R568" i="23"/>
  <c r="R569" i="23"/>
  <c r="R570" i="23"/>
  <c r="R571" i="23"/>
  <c r="R572" i="23"/>
  <c r="R573" i="23"/>
  <c r="R574" i="23"/>
  <c r="R575" i="23"/>
  <c r="R576" i="23"/>
  <c r="R577" i="23"/>
  <c r="R578" i="23"/>
  <c r="R579" i="23"/>
  <c r="R580" i="23"/>
  <c r="R581" i="23"/>
  <c r="R582" i="23"/>
  <c r="R583" i="23"/>
  <c r="R584" i="23"/>
  <c r="R585" i="23"/>
  <c r="R586" i="23"/>
  <c r="R587" i="23"/>
  <c r="R588" i="23"/>
  <c r="R589" i="23"/>
  <c r="R590" i="23"/>
  <c r="R591" i="23"/>
  <c r="R592" i="23"/>
  <c r="R593" i="23"/>
  <c r="R594" i="23"/>
  <c r="R595" i="23"/>
  <c r="R596" i="23"/>
  <c r="R603" i="23"/>
  <c r="R604" i="23"/>
  <c r="R605" i="23"/>
  <c r="R606" i="23"/>
  <c r="R607" i="23"/>
  <c r="R608" i="23"/>
  <c r="R609" i="23"/>
  <c r="R610" i="23"/>
  <c r="R611" i="23"/>
  <c r="R612" i="23"/>
  <c r="R613" i="23"/>
  <c r="R614" i="23"/>
  <c r="R621" i="23"/>
  <c r="R622" i="23"/>
  <c r="R623" i="23"/>
  <c r="R624" i="23"/>
  <c r="R625" i="23"/>
  <c r="R626" i="23"/>
  <c r="R633" i="23"/>
  <c r="R634" i="23"/>
  <c r="R635" i="23"/>
  <c r="R636" i="23"/>
  <c r="R637" i="23"/>
  <c r="R638" i="23"/>
  <c r="R639" i="23"/>
  <c r="R640" i="23"/>
  <c r="R641" i="23"/>
  <c r="R642" i="23"/>
  <c r="R643" i="23"/>
  <c r="R644" i="23"/>
  <c r="R645" i="23"/>
  <c r="R646" i="23"/>
  <c r="R647" i="23"/>
  <c r="R648" i="23"/>
  <c r="R649" i="23"/>
  <c r="R650" i="23"/>
  <c r="R657" i="23"/>
  <c r="R658" i="23"/>
  <c r="R659" i="23"/>
  <c r="R660" i="23"/>
  <c r="R661" i="23"/>
  <c r="R662" i="23"/>
  <c r="R669" i="23"/>
  <c r="R670" i="23"/>
  <c r="R671" i="23"/>
  <c r="R672" i="23"/>
  <c r="R673" i="23"/>
  <c r="R674" i="23"/>
  <c r="R675" i="23"/>
  <c r="R676" i="23"/>
  <c r="R677" i="23"/>
  <c r="R678" i="23"/>
  <c r="R679" i="23"/>
  <c r="R680" i="23"/>
  <c r="R681" i="23"/>
  <c r="R682" i="23"/>
  <c r="R683" i="23"/>
  <c r="R684" i="23"/>
  <c r="R685" i="23"/>
  <c r="R686" i="23"/>
  <c r="R555" i="23"/>
  <c r="U25" i="24" l="1"/>
  <c r="U23" i="24"/>
  <c r="U22" i="24"/>
  <c r="U20" i="24"/>
  <c r="U28" i="24"/>
  <c r="U19" i="24"/>
  <c r="U21" i="24"/>
  <c r="U31" i="24"/>
  <c r="U18" i="24"/>
  <c r="I558" i="23"/>
  <c r="I559" i="23"/>
  <c r="I560" i="23"/>
  <c r="I561" i="23"/>
  <c r="I562" i="23"/>
  <c r="I563" i="23"/>
  <c r="I564" i="23"/>
  <c r="I565" i="23"/>
  <c r="I566" i="23"/>
  <c r="I567" i="23"/>
  <c r="I568" i="23"/>
  <c r="I569" i="23"/>
  <c r="I570" i="23"/>
  <c r="I571" i="23"/>
  <c r="I572" i="23"/>
  <c r="I573" i="23"/>
  <c r="I574" i="23"/>
  <c r="I575" i="23"/>
  <c r="I576" i="23"/>
  <c r="I577" i="23"/>
  <c r="I578" i="23"/>
  <c r="I579" i="23"/>
  <c r="I580" i="23"/>
  <c r="I581" i="23"/>
  <c r="I582" i="23"/>
  <c r="I583" i="23"/>
  <c r="I584" i="23"/>
  <c r="I585" i="23"/>
  <c r="I586" i="23"/>
  <c r="I587" i="23"/>
  <c r="I588" i="23"/>
  <c r="I589" i="23"/>
  <c r="I590" i="23"/>
  <c r="I591" i="23"/>
  <c r="I592" i="23"/>
  <c r="I593" i="23"/>
  <c r="I594" i="23"/>
  <c r="I595" i="23"/>
  <c r="I596" i="23"/>
  <c r="I597" i="23"/>
  <c r="I598" i="23"/>
  <c r="I599" i="23"/>
  <c r="I600" i="23"/>
  <c r="I601" i="23"/>
  <c r="I602" i="23"/>
  <c r="I603" i="23"/>
  <c r="I604" i="23"/>
  <c r="I605" i="23"/>
  <c r="I606" i="23"/>
  <c r="I607" i="23"/>
  <c r="I608" i="23"/>
  <c r="I609" i="23"/>
  <c r="I610" i="23"/>
  <c r="I611" i="23"/>
  <c r="I612" i="23"/>
  <c r="I613" i="23"/>
  <c r="I614" i="23"/>
  <c r="I615" i="23"/>
  <c r="I616" i="23"/>
  <c r="I617" i="23"/>
  <c r="I618" i="23"/>
  <c r="I619" i="23"/>
  <c r="I620" i="23"/>
  <c r="I621" i="23"/>
  <c r="I622" i="23"/>
  <c r="I623" i="23"/>
  <c r="I624" i="23"/>
  <c r="I625" i="23"/>
  <c r="I626" i="23"/>
  <c r="I627" i="23"/>
  <c r="I628" i="23"/>
  <c r="I629" i="23"/>
  <c r="I630" i="23"/>
  <c r="I631" i="23"/>
  <c r="I632" i="23"/>
  <c r="I633" i="23"/>
  <c r="I634" i="23"/>
  <c r="I635" i="23"/>
  <c r="I636" i="23"/>
  <c r="I637" i="23"/>
  <c r="I638" i="23"/>
  <c r="I639" i="23"/>
  <c r="I640" i="23"/>
  <c r="I641" i="23"/>
  <c r="I642" i="23"/>
  <c r="I643" i="23"/>
  <c r="I644" i="23"/>
  <c r="I645" i="23"/>
  <c r="I646" i="23"/>
  <c r="I647" i="23"/>
  <c r="I648" i="23"/>
  <c r="I649" i="23"/>
  <c r="I650" i="23"/>
  <c r="I651" i="23"/>
  <c r="I652" i="23"/>
  <c r="I653" i="23"/>
  <c r="I654" i="23"/>
  <c r="I655" i="23"/>
  <c r="I656" i="23"/>
  <c r="I657" i="23"/>
  <c r="I658" i="23"/>
  <c r="I659" i="23"/>
  <c r="I660" i="23"/>
  <c r="I661" i="23"/>
  <c r="I662" i="23"/>
  <c r="I663" i="23"/>
  <c r="I664" i="23"/>
  <c r="I665" i="23"/>
  <c r="I666" i="23"/>
  <c r="I667" i="23"/>
  <c r="I668" i="23"/>
  <c r="I669" i="23"/>
  <c r="I670" i="23"/>
  <c r="I671" i="23"/>
  <c r="I672" i="23"/>
  <c r="I673" i="23"/>
  <c r="I674" i="23"/>
  <c r="I675" i="23"/>
  <c r="I676" i="23"/>
  <c r="I677" i="23"/>
  <c r="I678" i="23"/>
  <c r="I679" i="23"/>
  <c r="I680" i="23"/>
  <c r="I681" i="23"/>
  <c r="I682" i="23"/>
  <c r="I683" i="23"/>
  <c r="I684" i="23"/>
  <c r="I685" i="23"/>
  <c r="I686" i="23"/>
  <c r="I687" i="23"/>
  <c r="I688" i="23"/>
  <c r="I689" i="23"/>
  <c r="I690" i="23"/>
  <c r="I691" i="23"/>
  <c r="I692" i="23"/>
  <c r="I557" i="23"/>
  <c r="I556" i="23"/>
  <c r="I555" i="23"/>
  <c r="L560" i="23" l="1"/>
  <c r="L559" i="23"/>
  <c r="L558" i="23"/>
  <c r="L557" i="23"/>
  <c r="L556" i="23"/>
  <c r="L555" i="23" l="1"/>
  <c r="K555" i="23"/>
  <c r="K560" i="23" l="1"/>
  <c r="K561" i="23"/>
  <c r="K573" i="23"/>
  <c r="K579" i="23"/>
  <c r="K567" i="23"/>
  <c r="K585" i="23"/>
  <c r="K603" i="23"/>
  <c r="K559" i="23"/>
  <c r="K655" i="23"/>
  <c r="K625" i="23"/>
  <c r="K596" i="23"/>
  <c r="K563" i="23"/>
  <c r="K633" i="23"/>
  <c r="K615" i="23"/>
  <c r="K687" i="23"/>
  <c r="K691" i="23"/>
  <c r="K644" i="23"/>
  <c r="K626" i="23"/>
  <c r="K591" i="23"/>
  <c r="K680" i="23"/>
  <c r="K621" i="23"/>
  <c r="K631" i="23"/>
  <c r="K674" i="23"/>
  <c r="K675" i="23"/>
  <c r="K576" i="23"/>
  <c r="K656" i="23"/>
  <c r="K578" i="23"/>
  <c r="K639" i="23"/>
  <c r="K669" i="23"/>
  <c r="K681" i="23"/>
  <c r="K659" i="23"/>
  <c r="K673" i="23"/>
  <c r="K645" i="23"/>
  <c r="K627" i="23"/>
  <c r="K662" i="23"/>
  <c r="K566" i="23"/>
  <c r="K657" i="23"/>
  <c r="K692" i="23"/>
  <c r="K663" i="23"/>
  <c r="K609" i="23"/>
  <c r="K651" i="23"/>
  <c r="K619" i="23"/>
  <c r="K637" i="23"/>
  <c r="K614" i="23"/>
  <c r="K584" i="23"/>
  <c r="K570" i="23"/>
  <c r="K630" i="23"/>
  <c r="K660" i="23"/>
  <c r="K612" i="23"/>
  <c r="K594" i="23"/>
  <c r="K678" i="23"/>
  <c r="K668" i="23"/>
  <c r="K557" i="23"/>
  <c r="K624" i="23"/>
  <c r="K654" i="23"/>
  <c r="K582" i="23"/>
  <c r="K608" i="23"/>
  <c r="K666" i="23"/>
  <c r="K632" i="23"/>
  <c r="K583" i="23"/>
  <c r="K638" i="23"/>
  <c r="K595" i="23"/>
  <c r="K613" i="23"/>
  <c r="K667" i="23"/>
  <c r="K620" i="23"/>
  <c r="K601" i="23"/>
  <c r="K618" i="23"/>
  <c r="K679" i="23"/>
  <c r="K686" i="23"/>
  <c r="K602" i="23"/>
  <c r="K650" i="23"/>
  <c r="K685" i="23"/>
  <c r="K636" i="23"/>
  <c r="K607" i="23"/>
  <c r="K635" i="23"/>
  <c r="K558" i="23"/>
  <c r="K629" i="23"/>
  <c r="K593" i="23"/>
  <c r="K623" i="23"/>
  <c r="K575" i="23"/>
  <c r="K641" i="23"/>
  <c r="K647" i="23"/>
  <c r="K653" i="23"/>
  <c r="K587" i="23"/>
  <c r="K611" i="23"/>
  <c r="K564" i="23"/>
  <c r="K649" i="23"/>
  <c r="K648" i="23"/>
  <c r="K572" i="23"/>
  <c r="K590" i="23"/>
  <c r="K588" i="23"/>
  <c r="K642" i="23"/>
  <c r="K689" i="23"/>
  <c r="K600" i="23"/>
  <c r="K606" i="23"/>
  <c r="K665" i="23"/>
  <c r="K643" i="23"/>
  <c r="K672" i="23"/>
  <c r="K683" i="23"/>
  <c r="K571" i="23"/>
  <c r="K661" i="23"/>
  <c r="K565" i="23"/>
  <c r="K690" i="23"/>
  <c r="K577" i="23"/>
  <c r="K589" i="23"/>
  <c r="K684" i="23"/>
  <c r="K569" i="23"/>
  <c r="K677" i="23"/>
  <c r="K599" i="23"/>
  <c r="K671" i="23"/>
  <c r="K605" i="23"/>
  <c r="K617" i="23"/>
  <c r="K581" i="23"/>
  <c r="K592" i="23"/>
  <c r="K616" i="23"/>
  <c r="K586" i="23"/>
  <c r="K658" i="23"/>
  <c r="K568" i="23"/>
  <c r="K670" i="23"/>
  <c r="K580" i="23"/>
  <c r="K598" i="23"/>
  <c r="K634" i="23"/>
  <c r="K604" i="23"/>
  <c r="K646" i="23"/>
  <c r="K676" i="23"/>
  <c r="K664" i="23"/>
  <c r="K622" i="23"/>
  <c r="K556" i="23"/>
  <c r="K574" i="23"/>
  <c r="K628" i="23"/>
  <c r="K688" i="23"/>
  <c r="K640" i="23"/>
  <c r="K682" i="23"/>
  <c r="K652" i="23"/>
  <c r="K562" i="23"/>
  <c r="K610" i="23"/>
  <c r="K4" i="5" l="1"/>
  <c r="K597" i="23"/>
  <c r="J31" i="24"/>
  <c r="J18" i="24"/>
  <c r="J25" i="24"/>
  <c r="J21" i="24"/>
  <c r="J20" i="24"/>
  <c r="J19" i="24"/>
  <c r="J22" i="24"/>
  <c r="J29" i="24"/>
  <c r="J23" i="24"/>
  <c r="J26" i="24"/>
  <c r="J32" i="24"/>
  <c r="J28" i="24"/>
  <c r="J27" i="24"/>
  <c r="J24" i="24"/>
  <c r="J30" i="24"/>
  <c r="K99" i="5"/>
  <c r="K98" i="5"/>
  <c r="K97" i="5"/>
  <c r="K96" i="5"/>
  <c r="K95" i="5"/>
  <c r="K94" i="5"/>
  <c r="K93" i="5"/>
  <c r="K92" i="5"/>
  <c r="K91" i="5"/>
  <c r="K90" i="5"/>
  <c r="K89" i="5"/>
  <c r="K88" i="5"/>
  <c r="K87" i="5"/>
  <c r="K86" i="5"/>
  <c r="K85" i="5"/>
  <c r="K84" i="5"/>
  <c r="K83" i="5"/>
  <c r="K82" i="5"/>
  <c r="K81" i="5"/>
  <c r="K80" i="5"/>
  <c r="K79" i="5"/>
  <c r="K78" i="5"/>
  <c r="K77" i="5"/>
  <c r="K76" i="5"/>
  <c r="K75" i="5"/>
  <c r="K74" i="5"/>
  <c r="K73" i="5"/>
  <c r="K72" i="5"/>
  <c r="K71" i="5"/>
  <c r="K70" i="5"/>
  <c r="K69" i="5"/>
  <c r="K68" i="5"/>
  <c r="K67" i="5"/>
  <c r="K66" i="5"/>
  <c r="K65" i="5"/>
  <c r="K64" i="5"/>
  <c r="K5" i="5" l="1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19" i="24" l="1"/>
  <c r="K20" i="24"/>
  <c r="L570" i="23"/>
  <c r="L608" i="23"/>
  <c r="L563" i="23"/>
  <c r="L646" i="23"/>
  <c r="L647" i="23"/>
  <c r="L671" i="23"/>
  <c r="L650" i="23"/>
  <c r="L584" i="23"/>
  <c r="L635" i="23"/>
  <c r="L688" i="23" l="1"/>
  <c r="L617" i="23"/>
  <c r="L666" i="23"/>
  <c r="L689" i="23"/>
  <c r="L628" i="23"/>
  <c r="L653" i="23"/>
  <c r="L655" i="23"/>
  <c r="L631" i="23"/>
  <c r="L654" i="23"/>
  <c r="L692" i="23"/>
  <c r="L630" i="23"/>
  <c r="L602" i="23"/>
  <c r="L619" i="23"/>
  <c r="L615" i="23"/>
  <c r="L601" i="23"/>
  <c r="L599" i="23"/>
  <c r="L597" i="23"/>
  <c r="L665" i="23"/>
  <c r="L634" i="23"/>
  <c r="L679" i="23"/>
  <c r="L567" i="23"/>
  <c r="L680" i="23"/>
  <c r="L589" i="23"/>
  <c r="L642" i="23"/>
  <c r="L565" i="23"/>
  <c r="L645" i="23"/>
  <c r="L625" i="23"/>
  <c r="L623" i="23"/>
  <c r="L572" i="23"/>
  <c r="L598" i="23"/>
  <c r="L627" i="23"/>
  <c r="L622" i="23"/>
  <c r="L658" i="23"/>
  <c r="L636" i="23"/>
  <c r="L674" i="23"/>
  <c r="L561" i="23"/>
  <c r="L585" i="23"/>
  <c r="L607" i="23"/>
  <c r="L670" i="23"/>
  <c r="L676" i="23"/>
  <c r="L661" i="23"/>
  <c r="L633" i="23"/>
  <c r="L690" i="23"/>
  <c r="L682" i="23"/>
  <c r="L604" i="23"/>
  <c r="L616" i="23"/>
  <c r="L582" i="23"/>
  <c r="L596" i="23"/>
  <c r="L639" i="23"/>
  <c r="L663" i="23"/>
  <c r="L669" i="23"/>
  <c r="L605" i="23"/>
  <c r="L651" i="23"/>
  <c r="L687" i="23"/>
  <c r="L620" i="23"/>
  <c r="L683" i="23"/>
  <c r="L659" i="23"/>
  <c r="L576" i="23"/>
  <c r="L588" i="23"/>
  <c r="L675" i="23"/>
  <c r="L657" i="23"/>
  <c r="L668" i="23"/>
  <c r="L677" i="23"/>
  <c r="L652" i="23"/>
  <c r="L667" i="23"/>
  <c r="L594" i="23"/>
  <c r="L678" i="23"/>
  <c r="L562" i="23"/>
  <c r="L573" i="23"/>
  <c r="L587" i="23"/>
  <c r="L577" i="23"/>
  <c r="L591" i="23"/>
  <c r="L681" i="23"/>
  <c r="L638" i="23"/>
  <c r="L583" i="23"/>
  <c r="L568" i="23"/>
  <c r="L612" i="23"/>
  <c r="L571" i="23"/>
  <c r="L603" i="23"/>
  <c r="L626" i="23"/>
  <c r="L660" i="23"/>
  <c r="L664" i="23"/>
  <c r="L640" i="23"/>
  <c r="L592" i="23"/>
  <c r="L579" i="23"/>
  <c r="L609" i="23"/>
  <c r="L641" i="23"/>
  <c r="L590" i="23"/>
  <c r="L624" i="23"/>
  <c r="L648" i="23"/>
  <c r="L637" i="23"/>
  <c r="L685" i="23"/>
  <c r="L644" i="23"/>
  <c r="L684" i="23"/>
  <c r="L586" i="23"/>
  <c r="L566" i="23"/>
  <c r="L621" i="23"/>
  <c r="L595" i="23"/>
  <c r="L610" i="23"/>
  <c r="L578" i="23"/>
  <c r="L606" i="23"/>
  <c r="L629" i="23"/>
  <c r="L686" i="23"/>
  <c r="L580" i="23"/>
  <c r="L662" i="23"/>
  <c r="L569" i="23"/>
  <c r="L614" i="23"/>
  <c r="L643" i="23"/>
  <c r="L575" i="23"/>
  <c r="L656" i="23"/>
  <c r="L593" i="23"/>
  <c r="L673" i="23"/>
  <c r="L600" i="23"/>
  <c r="L618" i="23"/>
  <c r="L632" i="23"/>
  <c r="L691" i="23"/>
  <c r="L649" i="23"/>
  <c r="L672" i="23"/>
  <c r="L574" i="23"/>
  <c r="L611" i="23"/>
  <c r="L581" i="23"/>
  <c r="L564" i="23"/>
  <c r="L613" i="23"/>
  <c r="Y24" i="24" l="1"/>
  <c r="X24" i="24"/>
  <c r="X29" i="24"/>
  <c r="Y29" i="24"/>
  <c r="Y32" i="24"/>
  <c r="X32" i="24"/>
  <c r="X30" i="24"/>
  <c r="Y30" i="24"/>
  <c r="Y26" i="24"/>
  <c r="X26" i="24"/>
  <c r="X27" i="24"/>
  <c r="Y27" i="24"/>
  <c r="K30" i="24"/>
  <c r="K31" i="24"/>
  <c r="K23" i="24"/>
  <c r="K21" i="24"/>
  <c r="L23" i="24"/>
  <c r="L28" i="24"/>
  <c r="K22" i="24" l="1"/>
  <c r="K25" i="24"/>
  <c r="K29" i="24"/>
  <c r="L29" i="24"/>
  <c r="L19" i="24"/>
  <c r="L24" i="24"/>
  <c r="K27" i="24"/>
  <c r="L30" i="24"/>
  <c r="K32" i="24"/>
  <c r="L25" i="24"/>
  <c r="L20" i="24"/>
  <c r="L31" i="24"/>
  <c r="K28" i="24"/>
  <c r="L21" i="24"/>
  <c r="L32" i="24"/>
  <c r="L27" i="24"/>
  <c r="L26" i="24"/>
  <c r="K26" i="24"/>
  <c r="K24" i="24"/>
  <c r="L22" i="24"/>
  <c r="R664" i="23" l="1"/>
  <c r="R632" i="23"/>
  <c r="R654" i="23"/>
  <c r="R666" i="23"/>
  <c r="R665" i="23"/>
  <c r="R690" i="23" l="1"/>
  <c r="R629" i="23"/>
  <c r="R692" i="23"/>
  <c r="R687" i="23"/>
  <c r="R653" i="23"/>
  <c r="R656" i="23"/>
  <c r="R668" i="23"/>
  <c r="R663" i="23"/>
  <c r="R620" i="23"/>
  <c r="R597" i="23"/>
  <c r="R688" i="23"/>
  <c r="R630" i="23"/>
  <c r="R655" i="23"/>
  <c r="R691" i="23"/>
  <c r="R599" i="23"/>
  <c r="R651" i="23"/>
  <c r="R667" i="23"/>
  <c r="R617" i="23"/>
  <c r="R652" i="23"/>
  <c r="R628" i="23"/>
  <c r="R689" i="23"/>
  <c r="R602" i="23"/>
  <c r="R631" i="23"/>
  <c r="R600" i="23"/>
  <c r="R618" i="23"/>
  <c r="R627" i="23"/>
  <c r="R601" i="23"/>
  <c r="R619" i="23"/>
  <c r="R616" i="23"/>
  <c r="R615" i="23"/>
  <c r="R598" i="23"/>
  <c r="U29" i="24" l="1"/>
  <c r="U26" i="24"/>
  <c r="U24" i="24"/>
  <c r="U30" i="24"/>
  <c r="U27" i="24"/>
  <c r="U32" i="24"/>
  <c r="T67" i="24" l="1"/>
  <c r="T68" i="24"/>
  <c r="T65" i="24"/>
  <c r="T64" i="24"/>
  <c r="T66" i="24"/>
  <c r="S63" i="24"/>
  <c r="T63" i="24"/>
  <c r="S74" i="24" l="1"/>
  <c r="S71" i="24"/>
  <c r="S69" i="24"/>
  <c r="S72" i="24"/>
  <c r="S68" i="24"/>
  <c r="S77" i="24"/>
  <c r="S67" i="24"/>
  <c r="S65" i="24"/>
  <c r="S66" i="24"/>
  <c r="S73" i="24"/>
  <c r="S70" i="24"/>
  <c r="S75" i="24"/>
  <c r="S64" i="24"/>
  <c r="S76" i="24"/>
  <c r="T72" i="24" l="1"/>
  <c r="T76" i="24"/>
  <c r="T77" i="24"/>
  <c r="T75" i="24"/>
  <c r="T71" i="24"/>
  <c r="T70" i="24"/>
  <c r="T73" i="24"/>
  <c r="T74" i="24"/>
  <c r="T69" i="24"/>
  <c r="T80" i="24" l="1"/>
  <c r="T92" i="24"/>
  <c r="S81" i="24"/>
  <c r="S85" i="24"/>
  <c r="S82" i="24"/>
  <c r="S91" i="24"/>
  <c r="S88" i="24"/>
  <c r="S80" i="24"/>
  <c r="S78" i="24"/>
  <c r="T82" i="24"/>
  <c r="S92" i="24"/>
  <c r="T79" i="24"/>
  <c r="S89" i="24"/>
  <c r="T83" i="24"/>
  <c r="T86" i="24"/>
  <c r="T78" i="24"/>
  <c r="S83" i="24"/>
  <c r="S86" i="24"/>
  <c r="T91" i="24"/>
  <c r="S87" i="24"/>
  <c r="S79" i="24"/>
  <c r="T90" i="24"/>
  <c r="S84" i="24"/>
  <c r="T87" i="24"/>
  <c r="T81" i="24"/>
  <c r="T84" i="24"/>
  <c r="S90" i="24"/>
  <c r="T88" i="24"/>
  <c r="T85" i="24"/>
  <c r="T89" i="24"/>
  <c r="S51" i="24" l="1"/>
  <c r="T58" i="24"/>
  <c r="S59" i="24"/>
  <c r="S61" i="24"/>
  <c r="T62" i="24"/>
  <c r="S62" i="24"/>
  <c r="T49" i="24"/>
  <c r="S56" i="24"/>
  <c r="T55" i="24"/>
  <c r="S48" i="24"/>
  <c r="T51" i="24"/>
  <c r="S54" i="24"/>
  <c r="T56" i="24"/>
  <c r="T54" i="24"/>
  <c r="S49" i="24"/>
  <c r="T53" i="24"/>
  <c r="T50" i="24"/>
  <c r="S50" i="24"/>
  <c r="S52" i="24"/>
  <c r="T48" i="24"/>
  <c r="S55" i="24"/>
  <c r="T61" i="24"/>
  <c r="S58" i="24"/>
  <c r="T57" i="24"/>
  <c r="S60" i="24"/>
  <c r="T52" i="24"/>
  <c r="S57" i="24"/>
  <c r="T59" i="24"/>
  <c r="T60" i="24"/>
  <c r="S53" i="24"/>
  <c r="T44" i="24" l="1"/>
  <c r="S46" i="24"/>
  <c r="S45" i="24"/>
  <c r="T38" i="24"/>
  <c r="T36" i="24"/>
  <c r="S41" i="24"/>
  <c r="S38" i="24"/>
  <c r="T43" i="24"/>
  <c r="S43" i="24"/>
  <c r="T35" i="24"/>
  <c r="T40" i="24"/>
  <c r="T42" i="24"/>
  <c r="S37" i="24"/>
  <c r="S39" i="24"/>
  <c r="S36" i="24"/>
  <c r="S40" i="24"/>
  <c r="T39" i="24"/>
  <c r="S44" i="24"/>
  <c r="T46" i="24"/>
  <c r="S35" i="24"/>
  <c r="T37" i="24"/>
  <c r="T45" i="24"/>
  <c r="S47" i="24"/>
  <c r="S33" i="24"/>
  <c r="T33" i="24"/>
  <c r="T41" i="24"/>
  <c r="T34" i="24"/>
  <c r="T47" i="24"/>
  <c r="S34" i="24"/>
  <c r="S42" i="24"/>
  <c r="S8" i="24" l="1"/>
  <c r="T7" i="24"/>
  <c r="T14" i="24"/>
  <c r="T8" i="24"/>
  <c r="S4" i="24"/>
  <c r="S14" i="24"/>
  <c r="T4" i="24"/>
  <c r="T17" i="24"/>
  <c r="S13" i="24"/>
  <c r="S10" i="24"/>
  <c r="T13" i="24"/>
  <c r="T10" i="24"/>
  <c r="S12" i="24"/>
  <c r="S9" i="24"/>
  <c r="T5" i="24"/>
  <c r="S17" i="24"/>
  <c r="T12" i="24"/>
  <c r="T9" i="24"/>
  <c r="S5" i="24"/>
  <c r="S16" i="24"/>
  <c r="T11" i="24"/>
  <c r="S3" i="24"/>
  <c r="T16" i="24"/>
  <c r="S11" i="24"/>
  <c r="S7" i="24"/>
  <c r="T3" i="24"/>
  <c r="S15" i="24"/>
  <c r="S6" i="24"/>
  <c r="T15" i="24"/>
  <c r="T6" i="24"/>
  <c r="T18" i="24" l="1"/>
  <c r="S18" i="24"/>
  <c r="T20" i="24"/>
  <c r="T21" i="24"/>
  <c r="T19" i="24"/>
  <c r="T22" i="24"/>
  <c r="T23" i="24"/>
  <c r="S31" i="24" l="1"/>
  <c r="S21" i="24"/>
  <c r="S24" i="24"/>
  <c r="S28" i="24"/>
  <c r="S27" i="24"/>
  <c r="S29" i="24"/>
  <c r="S32" i="24"/>
  <c r="S30" i="24"/>
  <c r="S26" i="24"/>
  <c r="S25" i="24"/>
  <c r="S23" i="24"/>
  <c r="S22" i="24"/>
  <c r="S19" i="24"/>
  <c r="S20" i="24"/>
  <c r="T27" i="24" l="1"/>
  <c r="T31" i="24"/>
  <c r="T28" i="24"/>
  <c r="T32" i="24"/>
  <c r="T25" i="24"/>
  <c r="T29" i="24"/>
  <c r="T26" i="24"/>
  <c r="T30" i="24"/>
  <c r="T24" i="24"/>
</calcChain>
</file>

<file path=xl/sharedStrings.xml><?xml version="1.0" encoding="utf-8"?>
<sst xmlns="http://schemas.openxmlformats.org/spreadsheetml/2006/main" count="5580" uniqueCount="250">
  <si>
    <t>Growth Day</t>
  </si>
  <si>
    <t>R13</t>
  </si>
  <si>
    <t>Treatment</t>
  </si>
  <si>
    <t>R09N</t>
  </si>
  <si>
    <t>R14</t>
  </si>
  <si>
    <t>R09S</t>
  </si>
  <si>
    <t>R11n12</t>
  </si>
  <si>
    <t>DM</t>
  </si>
  <si>
    <t>Sample ID</t>
  </si>
  <si>
    <t>Harvest #</t>
  </si>
  <si>
    <t>Plant #</t>
  </si>
  <si>
    <t>DM (g)</t>
  </si>
  <si>
    <t>Composite ID</t>
  </si>
  <si>
    <t>Treatment %</t>
  </si>
  <si>
    <t>x</t>
  </si>
  <si>
    <t>#</t>
  </si>
  <si>
    <t>Harvest Period</t>
  </si>
  <si>
    <t>Treatment Sort</t>
  </si>
  <si>
    <t>Growth Day Sort</t>
  </si>
  <si>
    <t>Fresh Mass</t>
  </si>
  <si>
    <t>FM</t>
  </si>
  <si>
    <t># of plants</t>
  </si>
  <si>
    <t>Rig</t>
  </si>
  <si>
    <t>Count</t>
  </si>
  <si>
    <t>Lifetime dN/plant</t>
  </si>
  <si>
    <t>R22</t>
  </si>
  <si>
    <t>DAT</t>
  </si>
  <si>
    <t>THIS TAB: organized Info by Treatment, Rig, and date</t>
  </si>
  <si>
    <t>NoData</t>
  </si>
  <si>
    <t>X</t>
  </si>
  <si>
    <t>FM Conf</t>
  </si>
  <si>
    <t>DM Conf</t>
  </si>
  <si>
    <t>-</t>
  </si>
  <si>
    <t>Pre</t>
  </si>
  <si>
    <t>ID#</t>
  </si>
  <si>
    <t>Lifetime Average [N]</t>
  </si>
  <si>
    <t>N1</t>
  </si>
  <si>
    <t>N2</t>
  </si>
  <si>
    <t>N3</t>
  </si>
  <si>
    <t>S1</t>
  </si>
  <si>
    <t>S2</t>
  </si>
  <si>
    <t>S3</t>
  </si>
  <si>
    <t>Concat %DAT</t>
  </si>
  <si>
    <t>43.07 ± 15.09</t>
  </si>
  <si>
    <t>56.62 ± 21.95</t>
  </si>
  <si>
    <t>18.79 ± 3.18</t>
  </si>
  <si>
    <t>47.73 ± 7.35</t>
  </si>
  <si>
    <t>128.71 ± 15.45</t>
  </si>
  <si>
    <t>250.73 ± 25.41</t>
  </si>
  <si>
    <t>Manual paste values and edits below</t>
  </si>
  <si>
    <t>18.46 ± 11.40</t>
  </si>
  <si>
    <t xml:space="preserve">  5.61 ± 1.28</t>
  </si>
  <si>
    <t xml:space="preserve">  1.13 ± 0.16</t>
  </si>
  <si>
    <t>DM LOOKUP</t>
  </si>
  <si>
    <t>FM LOOKUP</t>
  </si>
  <si>
    <t>(7.4%)</t>
  </si>
  <si>
    <t>(7.8%)</t>
  </si>
  <si>
    <t>(6.3%)</t>
  </si>
  <si>
    <t>(8%)</t>
  </si>
  <si>
    <t>(7.5%)</t>
  </si>
  <si>
    <t>(6.8%)</t>
  </si>
  <si>
    <t>(5.7%)</t>
  </si>
  <si>
    <t>(6.7%)</t>
  </si>
  <si>
    <t>(7.3%)</t>
  </si>
  <si>
    <t>(6.2%)</t>
  </si>
  <si>
    <t>(5.6%)</t>
  </si>
  <si>
    <t>(6.5%)</t>
  </si>
  <si>
    <t>(5.3%)</t>
  </si>
  <si>
    <t>(5%)</t>
  </si>
  <si>
    <t>(5.2%)</t>
  </si>
  <si>
    <t>(7.1%)</t>
  </si>
  <si>
    <t>(6.9%)</t>
  </si>
  <si>
    <t>(5.4%)</t>
  </si>
  <si>
    <t>(4.8%)</t>
  </si>
  <si>
    <t>(7.7%)</t>
  </si>
  <si>
    <t>(6%)</t>
  </si>
  <si>
    <t>Manual Paste (to keep decimals and alignments</t>
  </si>
  <si>
    <t xml:space="preserve"> 39.64 ± 9.82</t>
  </si>
  <si>
    <t xml:space="preserve"> 74.11 ± 10.90</t>
  </si>
  <si>
    <t xml:space="preserve">  0.96 ± 0.33</t>
  </si>
  <si>
    <t xml:space="preserve">  9.68 ± 2.39</t>
  </si>
  <si>
    <t xml:space="preserve">  7.04 ± 3.80</t>
  </si>
  <si>
    <t xml:space="preserve">  7.37 ± 2.32</t>
  </si>
  <si>
    <t xml:space="preserve">    2.61 ± 0.48</t>
  </si>
  <si>
    <t xml:space="preserve">  13.07 ± 1.24</t>
  </si>
  <si>
    <t xml:space="preserve">  86.81 ± 9.44</t>
  </si>
  <si>
    <t xml:space="preserve">   1.53 ± 0.33</t>
  </si>
  <si>
    <t xml:space="preserve">   4.00 ± 0.73</t>
  </si>
  <si>
    <t xml:space="preserve">   7.84 ± 1.70</t>
  </si>
  <si>
    <t xml:space="preserve"> 20.23 ± 4.68</t>
  </si>
  <si>
    <t>Final Version: Manual Paste</t>
  </si>
  <si>
    <t>Average and 95% Confidence Intervals for each treatment and harvest date, showing Fresh Mass (top), Dry Mass (bottom), and % Dry Mass (italic)</t>
  </si>
  <si>
    <t>Sample sizes for each data point vary, ranging from n=4 to n=40 with an average of n=13</t>
  </si>
  <si>
    <t>r11n1</t>
  </si>
  <si>
    <t>Screened</t>
  </si>
  <si>
    <t>R12</t>
  </si>
  <si>
    <t>R11</t>
  </si>
  <si>
    <t/>
  </si>
  <si>
    <t>Inst [N] by sample</t>
  </si>
  <si>
    <t>Inst [N] by Harvest</t>
  </si>
  <si>
    <t>0.96 ± 0.33</t>
  </si>
  <si>
    <t>1.85 ± 0.77</t>
  </si>
  <si>
    <t>4.29 ± 1.05</t>
  </si>
  <si>
    <t>9.68 ± 2.39</t>
  </si>
  <si>
    <t>15.1 ± 8.48</t>
  </si>
  <si>
    <t>32.57 ± 9.22</t>
  </si>
  <si>
    <t>0.08 ± 0.03</t>
  </si>
  <si>
    <t>0.24 ± 0.03</t>
  </si>
  <si>
    <t>0.09 ± 0.01</t>
  </si>
  <si>
    <t>0.13 ± 0.02</t>
  </si>
  <si>
    <t>0.21 ± 0.04</t>
  </si>
  <si>
    <t>0.12 ± 0.02</t>
  </si>
  <si>
    <t>7.37 ± 2.32</t>
  </si>
  <si>
    <t>0.14 ± 0.06</t>
  </si>
  <si>
    <t>0.48 ± 0.22</t>
  </si>
  <si>
    <t>0.23 ± 0.03</t>
  </si>
  <si>
    <t>0.57 ± 0.07</t>
  </si>
  <si>
    <t>0.88 ± 0.09</t>
  </si>
  <si>
    <t>0.29 ± 0.05</t>
  </si>
  <si>
    <t>1.13 ± 0.16</t>
  </si>
  <si>
    <t>4.13 ± 0.67</t>
  </si>
  <si>
    <t>5.61 ± 1.28</t>
  </si>
  <si>
    <t>0.31 ± 0.07</t>
  </si>
  <si>
    <t>0.46 ± 0.11</t>
  </si>
  <si>
    <t>0.35 ± 0.08</t>
  </si>
  <si>
    <t>0.62 ± 0.14</t>
  </si>
  <si>
    <t>0.58 ± 0.11</t>
  </si>
  <si>
    <t>9.94 ± 1.56</t>
  </si>
  <si>
    <t>71.63 ± 22.52</t>
  </si>
  <si>
    <t>92.53 ± 17.97</t>
  </si>
  <si>
    <t>0.63 ± 0.14</t>
  </si>
  <si>
    <t>0.98 ± 0.47</t>
  </si>
  <si>
    <t>0.94 ± 0.16</t>
  </si>
  <si>
    <t>1.45 ± 0.51</t>
  </si>
  <si>
    <t>4.55 ± 0.61</t>
  </si>
  <si>
    <t>1.44 ± 0.28</t>
  </si>
  <si>
    <t>2.61 ± 0.48</t>
  </si>
  <si>
    <t>13.07 ± 1.24</t>
  </si>
  <si>
    <t>27.63 ± 5.67</t>
  </si>
  <si>
    <t>86.81 ± 9.44</t>
  </si>
  <si>
    <t>1.05 ± 0.45</t>
  </si>
  <si>
    <t>2.31 ± 0.73</t>
  </si>
  <si>
    <t>1.87 ± 0.36</t>
  </si>
  <si>
    <t>3.46 ± 0.92</t>
  </si>
  <si>
    <t>6.38 ± 0.56</t>
  </si>
  <si>
    <t>3.07 ± 0.73</t>
  </si>
  <si>
    <t>1.53 ± 0.33</t>
  </si>
  <si>
    <t>20.23 ± 4.68</t>
  </si>
  <si>
    <t>39.64 ± 9.82</t>
  </si>
  <si>
    <t>1.96 ± 0.47</t>
  </si>
  <si>
    <t>4.42 ± 0.54</t>
  </si>
  <si>
    <t>3.20 ± 0.46</t>
  </si>
  <si>
    <t>7.04 ± 3.80</t>
  </si>
  <si>
    <t>33.51 ± 6.40</t>
  </si>
  <si>
    <t>11.20 ± 1.81</t>
  </si>
  <si>
    <t>2.00 ± 0.51</t>
  </si>
  <si>
    <t>28.74 ± 12.30</t>
  </si>
  <si>
    <t>4.00 ± 0.73</t>
  </si>
  <si>
    <t>7.84 ± 1.70</t>
  </si>
  <si>
    <t>74.11 ± 10.90</t>
  </si>
  <si>
    <t>5.10 ± 0.64</t>
  </si>
  <si>
    <t>12.10 ± 1.44</t>
  </si>
  <si>
    <t>2.50 ± 0.39</t>
  </si>
  <si>
    <t>3.00 ± 0.99</t>
  </si>
  <si>
    <t>1.74 ± 0.30</t>
  </si>
  <si>
    <t>add zeroes</t>
  </si>
  <si>
    <t>below formulas include DM %</t>
  </si>
  <si>
    <t>below formulas combine FM and DM</t>
  </si>
  <si>
    <t>(8.3%)</t>
  </si>
  <si>
    <t>(7.6%)</t>
  </si>
  <si>
    <t>(7.2%)</t>
  </si>
  <si>
    <t>(5.5%)</t>
  </si>
  <si>
    <t>(7%)</t>
  </si>
  <si>
    <t>Almost Done: Combine DM and DM% cells</t>
  </si>
  <si>
    <t>Align plus/minus and check zeroes</t>
  </si>
  <si>
    <t>-&gt;&gt;</t>
  </si>
  <si>
    <t>look to right</t>
  </si>
  <si>
    <t xml:space="preserve">  1.85 ± 0.77</t>
  </si>
  <si>
    <t xml:space="preserve">  4.29 ± 1.05</t>
  </si>
  <si>
    <t xml:space="preserve">  15.1 ± 8.48</t>
  </si>
  <si>
    <t>change % font to grey and italic</t>
  </si>
  <si>
    <t xml:space="preserve">  3.20 ± 0.46</t>
  </si>
  <si>
    <t xml:space="preserve">  4.13 ± 0.67</t>
  </si>
  <si>
    <t xml:space="preserve">  2.00 ± 0.51</t>
  </si>
  <si>
    <t xml:space="preserve">  9.94 ± 1.56</t>
  </si>
  <si>
    <t xml:space="preserve">  27.63 ± 5.67</t>
  </si>
  <si>
    <r>
      <t xml:space="preserve">  0.08 ± 0.03 </t>
    </r>
    <r>
      <rPr>
        <i/>
        <sz val="11"/>
        <color theme="1" tint="0.499984740745262"/>
        <rFont val="Calibri"/>
        <family val="2"/>
        <scheme val="minor"/>
      </rPr>
      <t>(8.3%)</t>
    </r>
  </si>
  <si>
    <r>
      <t xml:space="preserve">  0.14 ± 0.06 </t>
    </r>
    <r>
      <rPr>
        <i/>
        <sz val="11"/>
        <color theme="1" tint="0.499984740745262"/>
        <rFont val="Calibri"/>
        <family val="2"/>
        <scheme val="minor"/>
      </rPr>
      <t>(7.6%)</t>
    </r>
  </si>
  <si>
    <r>
      <t xml:space="preserve">  0.31 ± 0.07 </t>
    </r>
    <r>
      <rPr>
        <i/>
        <sz val="11"/>
        <color theme="1" tint="0.499984740745262"/>
        <rFont val="Calibri"/>
        <family val="2"/>
        <scheme val="minor"/>
      </rPr>
      <t>(7.2%)</t>
    </r>
  </si>
  <si>
    <r>
      <t xml:space="preserve">  0.63 ± 0.14 </t>
    </r>
    <r>
      <rPr>
        <i/>
        <sz val="11"/>
        <color theme="1" tint="0.499984740745262"/>
        <rFont val="Calibri"/>
        <family val="2"/>
        <scheme val="minor"/>
      </rPr>
      <t>(6.5%)</t>
    </r>
  </si>
  <si>
    <r>
      <t xml:space="preserve">  1.05 ± 0.45 </t>
    </r>
    <r>
      <rPr>
        <i/>
        <sz val="11"/>
        <color theme="1" tint="0.499984740745262"/>
        <rFont val="Calibri"/>
        <family val="2"/>
        <scheme val="minor"/>
      </rPr>
      <t>(7.0%)</t>
    </r>
  </si>
  <si>
    <r>
      <t xml:space="preserve">  1.96 ± 0.47</t>
    </r>
    <r>
      <rPr>
        <i/>
        <sz val="11"/>
        <color theme="1" tint="0.499984740745262"/>
        <rFont val="Calibri"/>
        <family val="2"/>
        <scheme val="minor"/>
      </rPr>
      <t xml:space="preserve"> (6.0%)</t>
    </r>
  </si>
  <si>
    <r>
      <t xml:space="preserve">  0.24 ± 0.03</t>
    </r>
    <r>
      <rPr>
        <i/>
        <sz val="11"/>
        <color theme="1" tint="0.499984740745262"/>
        <rFont val="Calibri"/>
        <family val="2"/>
        <scheme val="minor"/>
      </rPr>
      <t xml:space="preserve"> (7.5%)</t>
    </r>
  </si>
  <si>
    <r>
      <t xml:space="preserve">  0.48 ± 0.22</t>
    </r>
    <r>
      <rPr>
        <i/>
        <sz val="11"/>
        <color theme="1" tint="0.499984740745262"/>
        <rFont val="Calibri"/>
        <family val="2"/>
        <scheme val="minor"/>
      </rPr>
      <t xml:space="preserve"> (6.8%)</t>
    </r>
  </si>
  <si>
    <r>
      <t xml:space="preserve">  0.46 ± 0.11</t>
    </r>
    <r>
      <rPr>
        <i/>
        <sz val="11"/>
        <color theme="1" tint="0.499984740745262"/>
        <rFont val="Calibri"/>
        <family val="2"/>
        <scheme val="minor"/>
      </rPr>
      <t xml:space="preserve"> (6.2%)</t>
    </r>
  </si>
  <si>
    <r>
      <t xml:space="preserve">  0.98 ± 0.47 </t>
    </r>
    <r>
      <rPr>
        <i/>
        <sz val="11"/>
        <color theme="1" tint="0.499984740745262"/>
        <rFont val="Calibri"/>
        <family val="2"/>
        <scheme val="minor"/>
      </rPr>
      <t>(5.3%)</t>
    </r>
  </si>
  <si>
    <r>
      <t xml:space="preserve">  2.31 ± 0.73 </t>
    </r>
    <r>
      <rPr>
        <i/>
        <sz val="11"/>
        <color theme="1" tint="0.499984740745262"/>
        <rFont val="Calibri"/>
        <family val="2"/>
        <scheme val="minor"/>
      </rPr>
      <t>(5.4%)</t>
    </r>
  </si>
  <si>
    <r>
      <t xml:space="preserve">  3.00 ± 0.99 </t>
    </r>
    <r>
      <rPr>
        <i/>
        <sz val="11"/>
        <color theme="1" tint="0.499984740745262"/>
        <rFont val="Calibri"/>
        <family val="2"/>
        <scheme val="minor"/>
      </rPr>
      <t>(5.3%)</t>
    </r>
  </si>
  <si>
    <r>
      <t xml:space="preserve">  0.09 ± 0.01</t>
    </r>
    <r>
      <rPr>
        <i/>
        <sz val="11"/>
        <color theme="1" tint="0.499984740745262"/>
        <rFont val="Calibri"/>
        <family val="2"/>
        <scheme val="minor"/>
      </rPr>
      <t xml:space="preserve"> (8.0%)</t>
    </r>
  </si>
  <si>
    <r>
      <t xml:space="preserve">  0.23 ± 0.03</t>
    </r>
    <r>
      <rPr>
        <i/>
        <sz val="11"/>
        <color theme="1" tint="0.499984740745262"/>
        <rFont val="Calibri"/>
        <family val="2"/>
        <scheme val="minor"/>
      </rPr>
      <t xml:space="preserve"> (5.6%)</t>
    </r>
  </si>
  <si>
    <r>
      <t xml:space="preserve">  0.35 ± 0.08 </t>
    </r>
    <r>
      <rPr>
        <i/>
        <sz val="11"/>
        <color theme="1" tint="0.499984740745262"/>
        <rFont val="Calibri"/>
        <family val="2"/>
        <scheme val="minor"/>
      </rPr>
      <t>(6.2%)</t>
    </r>
  </si>
  <si>
    <r>
      <t xml:space="preserve">  0.94 ± 0.16 </t>
    </r>
    <r>
      <rPr>
        <i/>
        <sz val="11"/>
        <color theme="1" tint="0.499984740745262"/>
        <rFont val="Calibri"/>
        <family val="2"/>
        <scheme val="minor"/>
      </rPr>
      <t>(5.0%)</t>
    </r>
  </si>
  <si>
    <r>
      <t xml:space="preserve">  1.87 ± 0.36 </t>
    </r>
    <r>
      <rPr>
        <i/>
        <sz val="11"/>
        <color theme="1" tint="0.499984740745262"/>
        <rFont val="Calibri"/>
        <family val="2"/>
        <scheme val="minor"/>
      </rPr>
      <t>(5.6%)</t>
    </r>
  </si>
  <si>
    <r>
      <t xml:space="preserve">  2.50 ± 0.39 </t>
    </r>
    <r>
      <rPr>
        <i/>
        <sz val="11"/>
        <color theme="1" tint="0.499984740745262"/>
        <rFont val="Calibri"/>
        <family val="2"/>
        <scheme val="minor"/>
      </rPr>
      <t>(5.2%)</t>
    </r>
  </si>
  <si>
    <r>
      <t xml:space="preserve">  0.13 ± 0.02</t>
    </r>
    <r>
      <rPr>
        <i/>
        <sz val="11"/>
        <color theme="1" tint="0.499984740745262"/>
        <rFont val="Calibri"/>
        <family val="2"/>
        <scheme val="minor"/>
      </rPr>
      <t xml:space="preserve"> (6.5%)</t>
    </r>
  </si>
  <si>
    <r>
      <t xml:space="preserve">  0.57 ± 0.07 </t>
    </r>
    <r>
      <rPr>
        <i/>
        <sz val="11"/>
        <color theme="1" tint="0.499984740745262"/>
        <rFont val="Calibri"/>
        <family val="2"/>
        <scheme val="minor"/>
      </rPr>
      <t>(5.7%)</t>
    </r>
  </si>
  <si>
    <r>
      <t xml:space="preserve">  0.62 ± 0.14</t>
    </r>
    <r>
      <rPr>
        <i/>
        <sz val="11"/>
        <color theme="1" tint="0.499984740745262"/>
        <rFont val="Calibri"/>
        <family val="2"/>
        <scheme val="minor"/>
      </rPr>
      <t xml:space="preserve"> (5.5%)</t>
    </r>
  </si>
  <si>
    <r>
      <t xml:space="preserve">  1.45 ± 0.51 </t>
    </r>
    <r>
      <rPr>
        <i/>
        <sz val="11"/>
        <color theme="1" tint="0.499984740745262"/>
        <rFont val="Calibri"/>
        <family val="2"/>
        <scheme val="minor"/>
      </rPr>
      <t>(5.0%)</t>
    </r>
  </si>
  <si>
    <r>
      <t xml:space="preserve">  3.46 ± 0.92 </t>
    </r>
    <r>
      <rPr>
        <i/>
        <sz val="11"/>
        <color theme="1" tint="0.499984740745262"/>
        <rFont val="Calibri"/>
        <family val="2"/>
        <scheme val="minor"/>
      </rPr>
      <t>(4.8%)</t>
    </r>
  </si>
  <si>
    <r>
      <t xml:space="preserve">  4.42 ± 0.54 </t>
    </r>
    <r>
      <rPr>
        <i/>
        <sz val="11"/>
        <color theme="1" tint="0.499984740745262"/>
        <rFont val="Calibri"/>
        <family val="2"/>
        <scheme val="minor"/>
      </rPr>
      <t>(4.8%)</t>
    </r>
  </si>
  <si>
    <r>
      <t xml:space="preserve">    0.21 ± 0.04 </t>
    </r>
    <r>
      <rPr>
        <i/>
        <sz val="11"/>
        <color theme="1" tint="0.499984740745262"/>
        <rFont val="Calibri"/>
        <family val="2"/>
        <scheme val="minor"/>
      </rPr>
      <t>(8.0%)</t>
    </r>
  </si>
  <si>
    <r>
      <t xml:space="preserve">    0.88 ± 0.09</t>
    </r>
    <r>
      <rPr>
        <i/>
        <sz val="11"/>
        <color theme="1" tint="0.499984740745262"/>
        <rFont val="Calibri"/>
        <family val="2"/>
        <scheme val="minor"/>
      </rPr>
      <t xml:space="preserve"> (6.7%)</t>
    </r>
  </si>
  <si>
    <r>
      <t xml:space="preserve">    1.74 ± 0.30</t>
    </r>
    <r>
      <rPr>
        <i/>
        <sz val="11"/>
        <color theme="1" tint="0.499984740745262"/>
        <rFont val="Calibri"/>
        <family val="2"/>
        <scheme val="minor"/>
      </rPr>
      <t xml:space="preserve"> (6.3%)</t>
    </r>
  </si>
  <si>
    <r>
      <t xml:space="preserve">    4.55 ± 0.61</t>
    </r>
    <r>
      <rPr>
        <i/>
        <sz val="11"/>
        <color theme="1" tint="0.499984740745262"/>
        <rFont val="Calibri"/>
        <family val="2"/>
        <scheme val="minor"/>
      </rPr>
      <t xml:space="preserve"> (5.2%)</t>
    </r>
  </si>
  <si>
    <r>
      <t xml:space="preserve">    6.38 ± 0.56 </t>
    </r>
    <r>
      <rPr>
        <i/>
        <sz val="11"/>
        <color theme="1" tint="0.499984740745262"/>
        <rFont val="Calibri"/>
        <family val="2"/>
        <scheme val="minor"/>
      </rPr>
      <t>(5.0%)</t>
    </r>
  </si>
  <si>
    <r>
      <t xml:space="preserve">  12.10 ± 1.44 </t>
    </r>
    <r>
      <rPr>
        <i/>
        <sz val="11"/>
        <color theme="1" tint="0.499984740745262"/>
        <rFont val="Calibri"/>
        <family val="2"/>
        <scheme val="minor"/>
      </rPr>
      <t>(4.8%)</t>
    </r>
  </si>
  <si>
    <r>
      <t xml:space="preserve">   0.12 ± 0.02 </t>
    </r>
    <r>
      <rPr>
        <i/>
        <sz val="11"/>
        <color theme="1" tint="0.499984740745262"/>
        <rFont val="Calibri"/>
        <family val="2"/>
        <scheme val="minor"/>
      </rPr>
      <t>(7.8%)</t>
    </r>
  </si>
  <si>
    <r>
      <t xml:space="preserve">   0.29 ± 0.05 </t>
    </r>
    <r>
      <rPr>
        <i/>
        <sz val="11"/>
        <color theme="1" tint="0.499984740745262"/>
        <rFont val="Calibri"/>
        <family val="2"/>
        <scheme val="minor"/>
      </rPr>
      <t>(7.3%)</t>
    </r>
  </si>
  <si>
    <r>
      <t xml:space="preserve">   0.58 ± 0.11 </t>
    </r>
    <r>
      <rPr>
        <i/>
        <sz val="11"/>
        <color theme="1" tint="0.499984740745262"/>
        <rFont val="Calibri"/>
        <family val="2"/>
        <scheme val="minor"/>
      </rPr>
      <t>(7.4%)</t>
    </r>
  </si>
  <si>
    <r>
      <t xml:space="preserve">   1.44 ± 0.28 </t>
    </r>
    <r>
      <rPr>
        <i/>
        <sz val="11"/>
        <color theme="1" tint="0.499984740745262"/>
        <rFont val="Calibri"/>
        <family val="2"/>
        <scheme val="minor"/>
      </rPr>
      <t>(7.1%)</t>
    </r>
  </si>
  <si>
    <r>
      <t xml:space="preserve">   3.07 ± 0.73</t>
    </r>
    <r>
      <rPr>
        <i/>
        <sz val="11"/>
        <color theme="1" tint="0.499984740745262"/>
        <rFont val="Calibri"/>
        <family val="2"/>
        <scheme val="minor"/>
      </rPr>
      <t xml:space="preserve"> (7.7%)</t>
    </r>
  </si>
  <si>
    <r>
      <t xml:space="preserve">   5.10 ± 0.64</t>
    </r>
    <r>
      <rPr>
        <i/>
        <sz val="11"/>
        <color theme="1" tint="0.499984740745262"/>
        <rFont val="Calibri"/>
        <family val="2"/>
        <scheme val="minor"/>
      </rPr>
      <t xml:space="preserve"> (6.9%)</t>
    </r>
  </si>
  <si>
    <t>No Data</t>
  </si>
  <si>
    <t>14DAT</t>
  </si>
  <si>
    <t>Concat "Pre" only</t>
  </si>
  <si>
    <t>Pre/Post</t>
  </si>
  <si>
    <t>N Loss Disparity (mg)</t>
  </si>
  <si>
    <t>N Loss %</t>
  </si>
  <si>
    <r>
      <t>11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</si>
  <si>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264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</si>
  <si>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132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</si>
  <si>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66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</si>
  <si>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33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</si>
  <si>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r>
      <t>25 mg L</t>
    </r>
    <r>
      <rPr>
        <b/>
        <vertAlign val="superscript"/>
        <sz val="11"/>
        <color theme="1"/>
        <rFont val="Calibri"/>
        <family val="2"/>
        <scheme val="minor"/>
      </rPr>
      <t>-1</t>
    </r>
  </si>
  <si>
    <t>aa</t>
  </si>
  <si>
    <t>s</t>
  </si>
  <si>
    <t>Cell Yield Screening</t>
  </si>
  <si>
    <t>ScreeningReason</t>
  </si>
  <si>
    <t>Mu Screening</t>
  </si>
  <si>
    <t>Screening Reason</t>
  </si>
  <si>
    <t>Lifetime Avg Mu</t>
  </si>
  <si>
    <t>Lifetime Avg U</t>
  </si>
  <si>
    <t>Lifetime Cell Yield, Y</t>
  </si>
  <si>
    <t>L dN/p Conf</t>
  </si>
  <si>
    <t>Lifetime Avg [N] (mg/L)</t>
  </si>
  <si>
    <t>Lifetime Cell Yield, Y (dDM/dDM_N)</t>
  </si>
  <si>
    <t>Lifetime Mu</t>
  </si>
  <si>
    <t>Mass Screening</t>
  </si>
  <si>
    <t>Lifetime Avg [N]</t>
  </si>
  <si>
    <t>U Screening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</si>
</sst>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000"/>
  </numFmts>
  <fonts count="14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6" fillId="0" borderId="0"/>
    <xf numFmtId="9" fontId="6" fillId="0" borderId="0" applyFont="0" applyFill="0" applyBorder="0" applyAlignment="0" applyProtection="0"/>
  </cellStyleXfs>
  <cellXfs count="107">
    <xf numFmtId="0" fontId="0" fillId="0" borderId="0" xfId="0"/>
    <xf numFmtId="1" fontId="0" fillId="2" borderId="0" xfId="0" applyNumberFormat="1" applyFill="1"/>
    <xf numFmtId="0" fontId="0" fillId="3" borderId="0" xfId="0" applyFill="1"/>
    <xf numFmtId="0" fontId="1" fillId="0" borderId="0" xfId="0" applyFont="1"/>
    <xf numFmtId="9" fontId="0" fillId="0" borderId="0" xfId="0" applyNumberFormat="1"/>
    <xf numFmtId="0" fontId="2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9" fontId="0" fillId="0" borderId="0" xfId="1" applyFont="1"/>
    <xf numFmtId="0" fontId="5" fillId="4" borderId="1" xfId="2" applyFont="1" applyFill="1" applyBorder="1" applyAlignment="1">
      <alignment horizontal="center" vertical="center" wrapText="1"/>
    </xf>
    <xf numFmtId="0" fontId="0" fillId="4" borderId="0" xfId="0" applyFill="1"/>
    <xf numFmtId="9" fontId="0" fillId="4" borderId="0" xfId="0" applyNumberFormat="1" applyFill="1"/>
    <xf numFmtId="0" fontId="0" fillId="0" borderId="0" xfId="0" applyAlignment="1">
      <alignment wrapText="1"/>
    </xf>
    <xf numFmtId="1" fontId="0" fillId="0" borderId="0" xfId="0" applyNumberFormat="1"/>
    <xf numFmtId="0" fontId="0" fillId="2" borderId="0" xfId="0" applyFill="1"/>
    <xf numFmtId="9" fontId="0" fillId="2" borderId="0" xfId="0" applyNumberFormat="1" applyFill="1"/>
    <xf numFmtId="0" fontId="2" fillId="6" borderId="2" xfId="0" applyFont="1" applyFill="1" applyBorder="1" applyAlignment="1">
      <alignment horizontal="center" vertical="center" wrapText="1"/>
    </xf>
    <xf numFmtId="0" fontId="2" fillId="0" borderId="0" xfId="0" applyFont="1"/>
    <xf numFmtId="0" fontId="0" fillId="9" borderId="0" xfId="0" applyFill="1"/>
    <xf numFmtId="165" fontId="0" fillId="0" borderId="0" xfId="0" applyNumberFormat="1"/>
    <xf numFmtId="1" fontId="0" fillId="9" borderId="0" xfId="0" applyNumberFormat="1" applyFill="1"/>
    <xf numFmtId="0" fontId="2" fillId="0" borderId="0" xfId="0" applyFont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7" fillId="4" borderId="2" xfId="0" applyFont="1" applyFill="1" applyBorder="1" applyAlignment="1">
      <alignment horizontal="center" vertical="center" wrapText="1"/>
    </xf>
    <xf numFmtId="0" fontId="0" fillId="3" borderId="4" xfId="0" applyFill="1" applyBorder="1"/>
    <xf numFmtId="16" fontId="0" fillId="2" borderId="0" xfId="0" applyNumberFormat="1" applyFill="1"/>
    <xf numFmtId="16" fontId="0" fillId="5" borderId="0" xfId="0" applyNumberFormat="1" applyFill="1"/>
    <xf numFmtId="1" fontId="0" fillId="5" borderId="0" xfId="0" applyNumberFormat="1" applyFill="1"/>
    <xf numFmtId="0" fontId="0" fillId="3" borderId="5" xfId="0" applyFill="1" applyBorder="1"/>
    <xf numFmtId="0" fontId="0" fillId="3" borderId="6" xfId="0" applyFill="1" applyBorder="1"/>
    <xf numFmtId="0" fontId="0" fillId="3" borderId="7" xfId="0" applyFill="1" applyBorder="1"/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9" fontId="2" fillId="0" borderId="0" xfId="1" applyFont="1" applyAlignment="1">
      <alignment horizontal="center"/>
    </xf>
    <xf numFmtId="0" fontId="2" fillId="11" borderId="0" xfId="0" applyFont="1" applyFill="1"/>
    <xf numFmtId="0" fontId="2" fillId="11" borderId="10" xfId="0" applyFont="1" applyFill="1" applyBorder="1"/>
    <xf numFmtId="0" fontId="2" fillId="12" borderId="8" xfId="0" applyFont="1" applyFill="1" applyBorder="1"/>
    <xf numFmtId="0" fontId="2" fillId="12" borderId="0" xfId="0" applyFont="1" applyFill="1"/>
    <xf numFmtId="0" fontId="2" fillId="13" borderId="0" xfId="0" applyFont="1" applyFill="1"/>
    <xf numFmtId="0" fontId="8" fillId="12" borderId="8" xfId="0" applyFont="1" applyFill="1" applyBorder="1" applyAlignment="1">
      <alignment horizontal="left"/>
    </xf>
    <xf numFmtId="164" fontId="8" fillId="12" borderId="0" xfId="1" applyNumberFormat="1" applyFont="1" applyFill="1" applyBorder="1" applyAlignment="1">
      <alignment horizontal="left"/>
    </xf>
    <xf numFmtId="0" fontId="8" fillId="13" borderId="0" xfId="0" applyFont="1" applyFill="1" applyAlignment="1">
      <alignment horizontal="left"/>
    </xf>
    <xf numFmtId="164" fontId="8" fillId="13" borderId="0" xfId="1" applyNumberFormat="1" applyFont="1" applyFill="1" applyBorder="1" applyAlignment="1">
      <alignment horizontal="left"/>
    </xf>
    <xf numFmtId="0" fontId="8" fillId="12" borderId="0" xfId="0" applyFont="1" applyFill="1" applyAlignment="1">
      <alignment horizontal="left"/>
    </xf>
    <xf numFmtId="0" fontId="2" fillId="0" borderId="0" xfId="0" applyFont="1" applyAlignment="1">
      <alignment horizontal="center"/>
    </xf>
    <xf numFmtId="0" fontId="0" fillId="11" borderId="9" xfId="0" applyFill="1" applyBorder="1" applyAlignment="1">
      <alignment horizontal="left"/>
    </xf>
    <xf numFmtId="0" fontId="0" fillId="11" borderId="8" xfId="0" applyFill="1" applyBorder="1" applyAlignment="1">
      <alignment horizontal="left"/>
    </xf>
    <xf numFmtId="0" fontId="0" fillId="11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12" borderId="9" xfId="0" applyFill="1" applyBorder="1" applyAlignment="1">
      <alignment horizontal="left"/>
    </xf>
    <xf numFmtId="0" fontId="0" fillId="12" borderId="8" xfId="0" applyFill="1" applyBorder="1" applyAlignment="1">
      <alignment horizontal="left"/>
    </xf>
    <xf numFmtId="0" fontId="0" fillId="12" borderId="3" xfId="0" applyFill="1" applyBorder="1" applyAlignment="1">
      <alignment horizontal="left"/>
    </xf>
    <xf numFmtId="0" fontId="0" fillId="12" borderId="0" xfId="0" applyFill="1" applyAlignment="1">
      <alignment horizontal="left"/>
    </xf>
    <xf numFmtId="0" fontId="0" fillId="13" borderId="3" xfId="0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2" borderId="9" xfId="0" applyFill="1" applyBorder="1"/>
    <xf numFmtId="0" fontId="8" fillId="12" borderId="8" xfId="0" applyFont="1" applyFill="1" applyBorder="1"/>
    <xf numFmtId="0" fontId="0" fillId="12" borderId="8" xfId="0" applyFill="1" applyBorder="1"/>
    <xf numFmtId="0" fontId="0" fillId="12" borderId="3" xfId="0" applyFill="1" applyBorder="1"/>
    <xf numFmtId="164" fontId="8" fillId="12" borderId="0" xfId="1" applyNumberFormat="1" applyFont="1" applyFill="1" applyBorder="1" applyAlignment="1"/>
    <xf numFmtId="0" fontId="0" fillId="12" borderId="0" xfId="0" applyFill="1"/>
    <xf numFmtId="0" fontId="0" fillId="13" borderId="3" xfId="0" applyFill="1" applyBorder="1"/>
    <xf numFmtId="0" fontId="8" fillId="13" borderId="0" xfId="0" applyFont="1" applyFill="1"/>
    <xf numFmtId="0" fontId="0" fillId="13" borderId="0" xfId="0" applyFill="1"/>
    <xf numFmtId="164" fontId="8" fillId="13" borderId="0" xfId="1" applyNumberFormat="1" applyFont="1" applyFill="1" applyBorder="1" applyAlignment="1"/>
    <xf numFmtId="0" fontId="8" fillId="12" borderId="0" xfId="0" applyFont="1" applyFill="1"/>
    <xf numFmtId="0" fontId="2" fillId="13" borderId="0" xfId="0" applyFont="1" applyFill="1" applyAlignment="1">
      <alignment horizontal="center"/>
    </xf>
    <xf numFmtId="0" fontId="9" fillId="13" borderId="0" xfId="0" applyFont="1" applyFill="1"/>
    <xf numFmtId="0" fontId="2" fillId="13" borderId="8" xfId="0" applyFont="1" applyFill="1" applyBorder="1"/>
    <xf numFmtId="0" fontId="0" fillId="13" borderId="9" xfId="0" applyFill="1" applyBorder="1"/>
    <xf numFmtId="0" fontId="8" fillId="13" borderId="8" xfId="0" applyFont="1" applyFill="1" applyBorder="1"/>
    <xf numFmtId="0" fontId="0" fillId="13" borderId="8" xfId="0" applyFill="1" applyBorder="1"/>
    <xf numFmtId="0" fontId="5" fillId="6" borderId="1" xfId="2" applyFont="1" applyFill="1" applyBorder="1" applyAlignment="1">
      <alignment horizontal="center" vertical="center" wrapText="1"/>
    </xf>
    <xf numFmtId="166" fontId="0" fillId="0" borderId="0" xfId="0" applyNumberFormat="1"/>
    <xf numFmtId="0" fontId="0" fillId="9" borderId="0" xfId="0" quotePrefix="1" applyFill="1" applyAlignment="1">
      <alignment horizontal="center"/>
    </xf>
    <xf numFmtId="164" fontId="0" fillId="0" borderId="0" xfId="1" quotePrefix="1" applyNumberFormat="1" applyFont="1" applyAlignment="1">
      <alignment horizontal="center"/>
    </xf>
    <xf numFmtId="0" fontId="0" fillId="11" borderId="0" xfId="0" applyFill="1" applyAlignment="1">
      <alignment horizontal="left"/>
    </xf>
    <xf numFmtId="0" fontId="0" fillId="0" borderId="0" xfId="0" applyAlignment="1">
      <alignment horizontal="left"/>
    </xf>
    <xf numFmtId="2" fontId="0" fillId="3" borderId="0" xfId="0" applyNumberFormat="1" applyFill="1"/>
    <xf numFmtId="166" fontId="0" fillId="3" borderId="0" xfId="0" applyNumberFormat="1" applyFill="1"/>
    <xf numFmtId="0" fontId="2" fillId="3" borderId="0" xfId="0" applyFont="1" applyFill="1" applyAlignment="1">
      <alignment horizontal="center" vertical="center" wrapText="1"/>
    </xf>
    <xf numFmtId="0" fontId="0" fillId="10" borderId="0" xfId="0" applyFill="1"/>
    <xf numFmtId="0" fontId="2" fillId="8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1" fontId="0" fillId="3" borderId="0" xfId="0" applyNumberFormat="1" applyFill="1"/>
    <xf numFmtId="0" fontId="2" fillId="9" borderId="0" xfId="0" applyFont="1" applyFill="1" applyAlignment="1">
      <alignment horizontal="center" vertical="center" wrapText="1"/>
    </xf>
    <xf numFmtId="164" fontId="0" fillId="0" borderId="0" xfId="1" applyNumberFormat="1" applyFont="1"/>
    <xf numFmtId="164" fontId="2" fillId="9" borderId="0" xfId="1" applyNumberFormat="1" applyFont="1" applyFill="1" applyAlignment="1">
      <alignment horizontal="center" vertical="center" wrapText="1"/>
    </xf>
    <xf numFmtId="0" fontId="0" fillId="15" borderId="0" xfId="0" applyFill="1"/>
    <xf numFmtId="9" fontId="0" fillId="3" borderId="0" xfId="0" applyNumberFormat="1" applyFill="1"/>
    <xf numFmtId="0" fontId="12" fillId="8" borderId="1" xfId="0" applyFont="1" applyFill="1" applyBorder="1" applyAlignment="1">
      <alignment horizontal="center" vertical="center" wrapText="1"/>
    </xf>
    <xf numFmtId="0" fontId="13" fillId="8" borderId="0" xfId="0" applyFont="1" applyFill="1" applyAlignment="1">
      <alignment horizontal="center" vertical="center" wrapText="1"/>
    </xf>
    <xf numFmtId="0" fontId="7" fillId="16" borderId="2" xfId="0" applyFont="1" applyFill="1" applyBorder="1" applyAlignment="1">
      <alignment horizontal="center" vertical="center" wrapText="1"/>
    </xf>
    <xf numFmtId="0" fontId="7" fillId="17" borderId="2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2" fillId="14" borderId="2" xfId="0" applyFont="1" applyFill="1" applyBorder="1" applyAlignment="1">
      <alignment horizontal="center" vertical="center" wrapText="1"/>
    </xf>
    <xf numFmtId="0" fontId="2" fillId="19" borderId="0" xfId="0" applyFont="1" applyFill="1" applyAlignment="1">
      <alignment horizontal="center" vertical="center" wrapText="1"/>
    </xf>
    <xf numFmtId="0" fontId="12" fillId="16" borderId="0" xfId="0" applyFont="1" applyFill="1" applyAlignment="1">
      <alignment horizontal="center" vertical="center" wrapText="1"/>
    </xf>
    <xf numFmtId="0" fontId="12" fillId="17" borderId="0" xfId="0" applyFont="1" applyFill="1" applyAlignment="1">
      <alignment horizontal="center" vertical="center" wrapText="1"/>
    </xf>
    <xf numFmtId="0" fontId="5" fillId="6" borderId="2" xfId="2" applyFont="1" applyFill="1" applyBorder="1" applyAlignment="1">
      <alignment horizontal="center" vertical="center" wrapText="1"/>
    </xf>
    <xf numFmtId="0" fontId="5" fillId="20" borderId="2" xfId="2" applyFont="1" applyFill="1" applyBorder="1" applyAlignment="1">
      <alignment horizontal="center" vertical="center" wrapText="1"/>
    </xf>
    <xf numFmtId="9" fontId="2" fillId="13" borderId="11" xfId="1" applyFont="1" applyFill="1" applyBorder="1" applyAlignment="1">
      <alignment horizontal="center"/>
    </xf>
    <xf numFmtId="9" fontId="2" fillId="0" borderId="11" xfId="1" applyFont="1" applyBorder="1" applyAlignment="1">
      <alignment horizontal="center"/>
    </xf>
    <xf numFmtId="0" fontId="0" fillId="0" borderId="0" xfId="0" applyFill="1"/>
  </cellXfs>
  <cellStyles count="5">
    <cellStyle name="Normal" xfId="0" builtinId="0"/>
    <cellStyle name="Normal 2" xfId="2" xr:uid="{0565006D-C97C-4173-BAAA-AD598E61C282}"/>
    <cellStyle name="Normal 3" xfId="3" xr:uid="{8560369A-285C-44A8-8B52-BD3A5A5C88E3}"/>
    <cellStyle name="Percent" xfId="1" builtinId="5"/>
    <cellStyle name="Percent 2" xfId="4" xr:uid="{4C47CAAA-4C61-41D8-97EE-8811C22E66BB}"/>
  </cellStyles>
  <dxfs count="0"/>
  <tableStyles count="0" defaultTableStyle="TableStyleMedium2" defaultPivotStyle="PivotStyleLight16"/>
  <colors>
    <mruColors>
      <color rgb="FF7C34B2"/>
      <color rgb="FFA364D2"/>
      <color rgb="FFAC74D6"/>
      <color rgb="FFC59EE2"/>
      <color rgb="FF7EBA5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ModSample!$J$3:$J$92</c:f>
              <c:numCache>
                <c:formatCode>0.00</c:formatCode>
                <c:ptCount val="90"/>
                <c:pt idx="0" formatCode="General">
                  <c:v>115.77222222222223</c:v>
                </c:pt>
                <c:pt idx="1">
                  <c:v>115.18611111111113</c:v>
                </c:pt>
                <c:pt idx="2">
                  <c:v>111.82962962962962</c:v>
                </c:pt>
                <c:pt idx="3">
                  <c:v>109.07222222222224</c:v>
                </c:pt>
                <c:pt idx="4">
                  <c:v>114.29814814814814</c:v>
                </c:pt>
                <c:pt idx="5">
                  <c:v>114.17460317460318</c:v>
                </c:pt>
                <c:pt idx="6" formatCode="0.0000">
                  <c:v>110.74444444444443</c:v>
                </c:pt>
                <c:pt idx="7">
                  <c:v>108.27555555555556</c:v>
                </c:pt>
                <c:pt idx="8">
                  <c:v>102.00353535353536</c:v>
                </c:pt>
                <c:pt idx="9">
                  <c:v>98.637991452991457</c:v>
                </c:pt>
                <c:pt idx="10">
                  <c:v>96.938481481481475</c:v>
                </c:pt>
                <c:pt idx="11">
                  <c:v>94.198660130718963</c:v>
                </c:pt>
                <c:pt idx="12">
                  <c:v>91.936081871345024</c:v>
                </c:pt>
                <c:pt idx="13">
                  <c:v>90.970740740740737</c:v>
                </c:pt>
                <c:pt idx="14">
                  <c:v>90.87183574879225</c:v>
                </c:pt>
                <c:pt idx="15" formatCode="General">
                  <c:v>30.619444444444444</c:v>
                </c:pt>
                <c:pt idx="16">
                  <c:v>29.468055555555555</c:v>
                </c:pt>
                <c:pt idx="17">
                  <c:v>28.557407407407407</c:v>
                </c:pt>
                <c:pt idx="18">
                  <c:v>26.784722222222225</c:v>
                </c:pt>
                <c:pt idx="19">
                  <c:v>28.223148148148145</c:v>
                </c:pt>
                <c:pt idx="20">
                  <c:v>26.567460317460316</c:v>
                </c:pt>
                <c:pt idx="21">
                  <c:v>23.805486111111112</c:v>
                </c:pt>
                <c:pt idx="22">
                  <c:v>23.461055555555557</c:v>
                </c:pt>
                <c:pt idx="23">
                  <c:v>21.698686868686867</c:v>
                </c:pt>
                <c:pt idx="24">
                  <c:v>21.230555555555558</c:v>
                </c:pt>
                <c:pt idx="25">
                  <c:v>20.657092592592594</c:v>
                </c:pt>
                <c:pt idx="26">
                  <c:v>20.413709150326799</c:v>
                </c:pt>
                <c:pt idx="27">
                  <c:v>20.173801169590643</c:v>
                </c:pt>
                <c:pt idx="28">
                  <c:v>19.890859788359787</c:v>
                </c:pt>
                <c:pt idx="29">
                  <c:v>19.702306763285026</c:v>
                </c:pt>
                <c:pt idx="30" formatCode="General">
                  <c:v>26.366666666666664</c:v>
                </c:pt>
                <c:pt idx="31">
                  <c:v>0</c:v>
                </c:pt>
                <c:pt idx="32">
                  <c:v>21.633333333333336</c:v>
                </c:pt>
                <c:pt idx="33">
                  <c:v>17.822222222222219</c:v>
                </c:pt>
                <c:pt idx="34">
                  <c:v>19.266666666666662</c:v>
                </c:pt>
                <c:pt idx="35">
                  <c:v>18.292407407407406</c:v>
                </c:pt>
                <c:pt idx="36">
                  <c:v>16.166587301587303</c:v>
                </c:pt>
                <c:pt idx="37">
                  <c:v>16.591234567901235</c:v>
                </c:pt>
                <c:pt idx="38">
                  <c:v>15.106777777777777</c:v>
                </c:pt>
                <c:pt idx="39">
                  <c:v>14.349861111111112</c:v>
                </c:pt>
                <c:pt idx="40">
                  <c:v>13.763690476190478</c:v>
                </c:pt>
                <c:pt idx="41">
                  <c:v>17.018229166666668</c:v>
                </c:pt>
                <c:pt idx="42">
                  <c:v>16.72064814814815</c:v>
                </c:pt>
                <c:pt idx="43">
                  <c:v>16.518583333333336</c:v>
                </c:pt>
                <c:pt idx="44">
                  <c:v>16.333712121212123</c:v>
                </c:pt>
                <c:pt idx="45" formatCode="General">
                  <c:v>65.650000000000006</c:v>
                </c:pt>
                <c:pt idx="46">
                  <c:v>0</c:v>
                </c:pt>
                <c:pt idx="47">
                  <c:v>59.141666666666673</c:v>
                </c:pt>
                <c:pt idx="48">
                  <c:v>55.122222222222227</c:v>
                </c:pt>
                <c:pt idx="49">
                  <c:v>57.853333333333332</c:v>
                </c:pt>
                <c:pt idx="50">
                  <c:v>57.016666666666673</c:v>
                </c:pt>
                <c:pt idx="51">
                  <c:v>54.054761904761911</c:v>
                </c:pt>
                <c:pt idx="52">
                  <c:v>54.377777777777773</c:v>
                </c:pt>
                <c:pt idx="53">
                  <c:v>51.467677777777773</c:v>
                </c:pt>
                <c:pt idx="54">
                  <c:v>47.468805555555555</c:v>
                </c:pt>
                <c:pt idx="55">
                  <c:v>47.108976190476199</c:v>
                </c:pt>
                <c:pt idx="56">
                  <c:v>46.809937499999997</c:v>
                </c:pt>
                <c:pt idx="57">
                  <c:v>45.718277777777779</c:v>
                </c:pt>
                <c:pt idx="58">
                  <c:v>45.136449999999996</c:v>
                </c:pt>
                <c:pt idx="59">
                  <c:v>44.94677272727273</c:v>
                </c:pt>
                <c:pt idx="60" formatCode="General">
                  <c:v>6.6675000000000004</c:v>
                </c:pt>
                <c:pt idx="61">
                  <c:v>5.2741666666666669</c:v>
                </c:pt>
                <c:pt idx="62">
                  <c:v>4.578611111111111</c:v>
                </c:pt>
                <c:pt idx="63">
                  <c:v>4.0606249999999999</c:v>
                </c:pt>
                <c:pt idx="64">
                  <c:v>5.5659722222222214</c:v>
                </c:pt>
                <c:pt idx="65">
                  <c:v>5.1915674603174597</c:v>
                </c:pt>
                <c:pt idx="66">
                  <c:v>4.8749131944444448</c:v>
                </c:pt>
                <c:pt idx="67">
                  <c:v>5.3067083333333329</c:v>
                </c:pt>
                <c:pt idx="68">
                  <c:v>4.989128787878788</c:v>
                </c:pt>
                <c:pt idx="69">
                  <c:v>5.428814102564103</c:v>
                </c:pt>
                <c:pt idx="70">
                  <c:v>5.5734166666666667</c:v>
                </c:pt>
                <c:pt idx="71">
                  <c:v>5.7296323529411763</c:v>
                </c:pt>
                <c:pt idx="72">
                  <c:v>5.8300219298245617</c:v>
                </c:pt>
                <c:pt idx="73">
                  <c:v>5.8743849206349203</c:v>
                </c:pt>
                <c:pt idx="74">
                  <c:v>5.8848007246376808</c:v>
                </c:pt>
                <c:pt idx="75" formatCode="General">
                  <c:v>250.85833333333335</c:v>
                </c:pt>
                <c:pt idx="76">
                  <c:v>239.4986111111111</c:v>
                </c:pt>
                <c:pt idx="77">
                  <c:v>237.04351851851848</c:v>
                </c:pt>
                <c:pt idx="78">
                  <c:v>228.02430555555554</c:v>
                </c:pt>
                <c:pt idx="79">
                  <c:v>238.78935185185185</c:v>
                </c:pt>
                <c:pt idx="80">
                  <c:v>237.50039682539682</c:v>
                </c:pt>
                <c:pt idx="81">
                  <c:v>233.1128472222222</c:v>
                </c:pt>
                <c:pt idx="82">
                  <c:v>237.67750000000004</c:v>
                </c:pt>
                <c:pt idx="83">
                  <c:v>234.79772727272726</c:v>
                </c:pt>
                <c:pt idx="84">
                  <c:v>237.2762820512821</c:v>
                </c:pt>
                <c:pt idx="85">
                  <c:v>238.49499999999998</c:v>
                </c:pt>
                <c:pt idx="86">
                  <c:v>238.67794117647063</c:v>
                </c:pt>
                <c:pt idx="87">
                  <c:v>238.68991228070175</c:v>
                </c:pt>
                <c:pt idx="88">
                  <c:v>239.28293650793657</c:v>
                </c:pt>
                <c:pt idx="89">
                  <c:v>241.03804347826087</c:v>
                </c:pt>
              </c:numCache>
            </c:numRef>
          </c:xVal>
          <c:yVal>
            <c:numRef>
              <c:f>ModSample!$S$3:$S$92</c:f>
              <c:numCache>
                <c:formatCode>0.00</c:formatCode>
                <c:ptCount val="9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000">
                  <c:v>0</c:v>
                </c:pt>
                <c:pt idx="7">
                  <c:v>0</c:v>
                </c:pt>
                <c:pt idx="8">
                  <c:v>0.33299776044880769</c:v>
                </c:pt>
                <c:pt idx="9">
                  <c:v>0.31987563393405588</c:v>
                </c:pt>
                <c:pt idx="10">
                  <c:v>0</c:v>
                </c:pt>
                <c:pt idx="11">
                  <c:v>0.30517813872835564</c:v>
                </c:pt>
                <c:pt idx="12">
                  <c:v>0.28442117096061775</c:v>
                </c:pt>
                <c:pt idx="13">
                  <c:v>0</c:v>
                </c:pt>
                <c:pt idx="14">
                  <c:v>0.26842551834834694</c:v>
                </c:pt>
                <c:pt idx="15" formatCode="General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0.25909866908898616</c:v>
                </c:pt>
                <c:pt idx="24">
                  <c:v>0.24115415711277391</c:v>
                </c:pt>
                <c:pt idx="25">
                  <c:v>0</c:v>
                </c:pt>
                <c:pt idx="26">
                  <c:v>0.24219535790179328</c:v>
                </c:pt>
                <c:pt idx="27">
                  <c:v>0.24126163589339245</c:v>
                </c:pt>
                <c:pt idx="28">
                  <c:v>0</c:v>
                </c:pt>
                <c:pt idx="29">
                  <c:v>0.21978028897272561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0.29934385933620938</c:v>
                </c:pt>
                <c:pt idx="39">
                  <c:v>0.25422516731670103</c:v>
                </c:pt>
                <c:pt idx="40">
                  <c:v>0</c:v>
                </c:pt>
                <c:pt idx="41">
                  <c:v>0.2431556395577574</c:v>
                </c:pt>
                <c:pt idx="42">
                  <c:v>0.24723802857653263</c:v>
                </c:pt>
                <c:pt idx="43">
                  <c:v>0</c:v>
                </c:pt>
                <c:pt idx="44">
                  <c:v>0.22373601075579685</c:v>
                </c:pt>
                <c:pt idx="45" formatCode="General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0.30904384547826513</c:v>
                </c:pt>
                <c:pt idx="54">
                  <c:v>0.26897725623678259</c:v>
                </c:pt>
                <c:pt idx="55">
                  <c:v>0</c:v>
                </c:pt>
                <c:pt idx="56">
                  <c:v>0.2597054409228759</c:v>
                </c:pt>
                <c:pt idx="57">
                  <c:v>0.26253107982068608</c:v>
                </c:pt>
                <c:pt idx="58">
                  <c:v>0</c:v>
                </c:pt>
                <c:pt idx="59">
                  <c:v>0.23869970387329223</c:v>
                </c:pt>
                <c:pt idx="60" formatCode="General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0.23554042819777116</c:v>
                </c:pt>
                <c:pt idx="69">
                  <c:v>0.23627419985915254</c:v>
                </c:pt>
                <c:pt idx="70">
                  <c:v>0</c:v>
                </c:pt>
                <c:pt idx="71">
                  <c:v>0.22546095040086356</c:v>
                </c:pt>
                <c:pt idx="72">
                  <c:v>0.22389638674880744</c:v>
                </c:pt>
                <c:pt idx="73">
                  <c:v>0</c:v>
                </c:pt>
                <c:pt idx="74">
                  <c:v>0.2110187876629778</c:v>
                </c:pt>
                <c:pt idx="75" formatCode="General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0.26730382048485934</c:v>
                </c:pt>
                <c:pt idx="84">
                  <c:v>0.2627045482357751</c:v>
                </c:pt>
                <c:pt idx="85">
                  <c:v>0</c:v>
                </c:pt>
                <c:pt idx="86">
                  <c:v>0.25729323608532262</c:v>
                </c:pt>
                <c:pt idx="87">
                  <c:v>0.25524616855353904</c:v>
                </c:pt>
                <c:pt idx="88">
                  <c:v>0</c:v>
                </c:pt>
                <c:pt idx="89">
                  <c:v>0.23941376327345196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58-4627-B5BE-4986B455E9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81456"/>
        <c:axId val="1101479056"/>
      </c:scatterChart>
      <c:valAx>
        <c:axId val="110148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79056"/>
        <c:crosses val="autoZero"/>
        <c:crossBetween val="midCat"/>
      </c:valAx>
      <c:valAx>
        <c:axId val="110147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8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6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ModSample!$J$3:$J$92</c:f>
              <c:numCache>
                <c:formatCode>0.00</c:formatCode>
                <c:ptCount val="90"/>
                <c:pt idx="0" formatCode="General">
                  <c:v>115.77222222222223</c:v>
                </c:pt>
                <c:pt idx="1">
                  <c:v>115.18611111111113</c:v>
                </c:pt>
                <c:pt idx="2">
                  <c:v>111.82962962962962</c:v>
                </c:pt>
                <c:pt idx="3">
                  <c:v>109.07222222222224</c:v>
                </c:pt>
                <c:pt idx="4">
                  <c:v>114.29814814814814</c:v>
                </c:pt>
                <c:pt idx="5">
                  <c:v>114.17460317460318</c:v>
                </c:pt>
                <c:pt idx="6" formatCode="0.0000">
                  <c:v>110.74444444444443</c:v>
                </c:pt>
                <c:pt idx="7">
                  <c:v>108.27555555555556</c:v>
                </c:pt>
                <c:pt idx="8">
                  <c:v>102.00353535353536</c:v>
                </c:pt>
                <c:pt idx="9">
                  <c:v>98.637991452991457</c:v>
                </c:pt>
                <c:pt idx="10">
                  <c:v>96.938481481481475</c:v>
                </c:pt>
                <c:pt idx="11">
                  <c:v>94.198660130718963</c:v>
                </c:pt>
                <c:pt idx="12">
                  <c:v>91.936081871345024</c:v>
                </c:pt>
                <c:pt idx="13">
                  <c:v>90.970740740740737</c:v>
                </c:pt>
                <c:pt idx="14">
                  <c:v>90.87183574879225</c:v>
                </c:pt>
                <c:pt idx="15" formatCode="General">
                  <c:v>30.619444444444444</c:v>
                </c:pt>
                <c:pt idx="16">
                  <c:v>29.468055555555555</c:v>
                </c:pt>
                <c:pt idx="17">
                  <c:v>28.557407407407407</c:v>
                </c:pt>
                <c:pt idx="18">
                  <c:v>26.784722222222225</c:v>
                </c:pt>
                <c:pt idx="19">
                  <c:v>28.223148148148145</c:v>
                </c:pt>
                <c:pt idx="20">
                  <c:v>26.567460317460316</c:v>
                </c:pt>
                <c:pt idx="21">
                  <c:v>23.805486111111112</c:v>
                </c:pt>
                <c:pt idx="22">
                  <c:v>23.461055555555557</c:v>
                </c:pt>
                <c:pt idx="23">
                  <c:v>21.698686868686867</c:v>
                </c:pt>
                <c:pt idx="24">
                  <c:v>21.230555555555558</c:v>
                </c:pt>
                <c:pt idx="25">
                  <c:v>20.657092592592594</c:v>
                </c:pt>
                <c:pt idx="26">
                  <c:v>20.413709150326799</c:v>
                </c:pt>
                <c:pt idx="27">
                  <c:v>20.173801169590643</c:v>
                </c:pt>
                <c:pt idx="28">
                  <c:v>19.890859788359787</c:v>
                </c:pt>
                <c:pt idx="29">
                  <c:v>19.702306763285026</c:v>
                </c:pt>
                <c:pt idx="30" formatCode="General">
                  <c:v>26.366666666666664</c:v>
                </c:pt>
                <c:pt idx="31">
                  <c:v>0</c:v>
                </c:pt>
                <c:pt idx="32">
                  <c:v>21.633333333333336</c:v>
                </c:pt>
                <c:pt idx="33">
                  <c:v>17.822222222222219</c:v>
                </c:pt>
                <c:pt idx="34">
                  <c:v>19.266666666666662</c:v>
                </c:pt>
                <c:pt idx="35">
                  <c:v>18.292407407407406</c:v>
                </c:pt>
                <c:pt idx="36">
                  <c:v>16.166587301587303</c:v>
                </c:pt>
                <c:pt idx="37">
                  <c:v>16.591234567901235</c:v>
                </c:pt>
                <c:pt idx="38">
                  <c:v>15.106777777777777</c:v>
                </c:pt>
                <c:pt idx="39">
                  <c:v>14.349861111111112</c:v>
                </c:pt>
                <c:pt idx="40">
                  <c:v>13.763690476190478</c:v>
                </c:pt>
                <c:pt idx="41">
                  <c:v>17.018229166666668</c:v>
                </c:pt>
                <c:pt idx="42">
                  <c:v>16.72064814814815</c:v>
                </c:pt>
                <c:pt idx="43">
                  <c:v>16.518583333333336</c:v>
                </c:pt>
                <c:pt idx="44">
                  <c:v>16.333712121212123</c:v>
                </c:pt>
                <c:pt idx="45" formatCode="General">
                  <c:v>65.650000000000006</c:v>
                </c:pt>
                <c:pt idx="46">
                  <c:v>0</c:v>
                </c:pt>
                <c:pt idx="47">
                  <c:v>59.141666666666673</c:v>
                </c:pt>
                <c:pt idx="48">
                  <c:v>55.122222222222227</c:v>
                </c:pt>
                <c:pt idx="49">
                  <c:v>57.853333333333332</c:v>
                </c:pt>
                <c:pt idx="50">
                  <c:v>57.016666666666673</c:v>
                </c:pt>
                <c:pt idx="51">
                  <c:v>54.054761904761911</c:v>
                </c:pt>
                <c:pt idx="52">
                  <c:v>54.377777777777773</c:v>
                </c:pt>
                <c:pt idx="53">
                  <c:v>51.467677777777773</c:v>
                </c:pt>
                <c:pt idx="54">
                  <c:v>47.468805555555555</c:v>
                </c:pt>
                <c:pt idx="55">
                  <c:v>47.108976190476199</c:v>
                </c:pt>
                <c:pt idx="56">
                  <c:v>46.809937499999997</c:v>
                </c:pt>
                <c:pt idx="57">
                  <c:v>45.718277777777779</c:v>
                </c:pt>
                <c:pt idx="58">
                  <c:v>45.136449999999996</c:v>
                </c:pt>
                <c:pt idx="59">
                  <c:v>44.94677272727273</c:v>
                </c:pt>
                <c:pt idx="60" formatCode="General">
                  <c:v>6.6675000000000004</c:v>
                </c:pt>
                <c:pt idx="61">
                  <c:v>5.2741666666666669</c:v>
                </c:pt>
                <c:pt idx="62">
                  <c:v>4.578611111111111</c:v>
                </c:pt>
                <c:pt idx="63">
                  <c:v>4.0606249999999999</c:v>
                </c:pt>
                <c:pt idx="64">
                  <c:v>5.5659722222222214</c:v>
                </c:pt>
                <c:pt idx="65">
                  <c:v>5.1915674603174597</c:v>
                </c:pt>
                <c:pt idx="66">
                  <c:v>4.8749131944444448</c:v>
                </c:pt>
                <c:pt idx="67">
                  <c:v>5.3067083333333329</c:v>
                </c:pt>
                <c:pt idx="68">
                  <c:v>4.989128787878788</c:v>
                </c:pt>
                <c:pt idx="69">
                  <c:v>5.428814102564103</c:v>
                </c:pt>
                <c:pt idx="70">
                  <c:v>5.5734166666666667</c:v>
                </c:pt>
                <c:pt idx="71">
                  <c:v>5.7296323529411763</c:v>
                </c:pt>
                <c:pt idx="72">
                  <c:v>5.8300219298245617</c:v>
                </c:pt>
                <c:pt idx="73">
                  <c:v>5.8743849206349203</c:v>
                </c:pt>
                <c:pt idx="74">
                  <c:v>5.8848007246376808</c:v>
                </c:pt>
                <c:pt idx="75" formatCode="General">
                  <c:v>250.85833333333335</c:v>
                </c:pt>
                <c:pt idx="76">
                  <c:v>239.4986111111111</c:v>
                </c:pt>
                <c:pt idx="77">
                  <c:v>237.04351851851848</c:v>
                </c:pt>
                <c:pt idx="78">
                  <c:v>228.02430555555554</c:v>
                </c:pt>
                <c:pt idx="79">
                  <c:v>238.78935185185185</c:v>
                </c:pt>
                <c:pt idx="80">
                  <c:v>237.50039682539682</c:v>
                </c:pt>
                <c:pt idx="81">
                  <c:v>233.1128472222222</c:v>
                </c:pt>
                <c:pt idx="82">
                  <c:v>237.67750000000004</c:v>
                </c:pt>
                <c:pt idx="83">
                  <c:v>234.79772727272726</c:v>
                </c:pt>
                <c:pt idx="84">
                  <c:v>237.2762820512821</c:v>
                </c:pt>
                <c:pt idx="85">
                  <c:v>238.49499999999998</c:v>
                </c:pt>
                <c:pt idx="86">
                  <c:v>238.67794117647063</c:v>
                </c:pt>
                <c:pt idx="87">
                  <c:v>238.68991228070175</c:v>
                </c:pt>
                <c:pt idx="88">
                  <c:v>239.28293650793657</c:v>
                </c:pt>
                <c:pt idx="89">
                  <c:v>241.03804347826087</c:v>
                </c:pt>
              </c:numCache>
            </c:numRef>
          </c:xVal>
          <c:yVal>
            <c:numRef>
              <c:f>ModSample!$T$3:$T$92</c:f>
              <c:numCache>
                <c:formatCode>0.00</c:formatCode>
                <c:ptCount val="90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 formatCode="0.0000">
                  <c:v>70.344175047493565</c:v>
                </c:pt>
                <c:pt idx="7">
                  <c:v>66.984050875058557</c:v>
                </c:pt>
                <c:pt idx="8">
                  <c:v>67.648421949965837</c:v>
                </c:pt>
                <c:pt idx="9">
                  <c:v>64.187472614141683</c:v>
                </c:pt>
                <c:pt idx="10">
                  <c:v>58.815621749669198</c:v>
                </c:pt>
                <c:pt idx="11">
                  <c:v>53.926396589519072</c:v>
                </c:pt>
                <c:pt idx="12">
                  <c:v>49.25625971209579</c:v>
                </c:pt>
                <c:pt idx="13">
                  <c:v>45.181133126748215</c:v>
                </c:pt>
                <c:pt idx="14">
                  <c:v>41.260884224877223</c:v>
                </c:pt>
                <c:pt idx="15" formatCode="General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50.568387146758845</c:v>
                </c:pt>
                <c:pt idx="22">
                  <c:v>57.61309354715786</c:v>
                </c:pt>
                <c:pt idx="23">
                  <c:v>49.4888693606784</c:v>
                </c:pt>
                <c:pt idx="24">
                  <c:v>40.66395041728348</c:v>
                </c:pt>
                <c:pt idx="25">
                  <c:v>41.37965736417469</c:v>
                </c:pt>
                <c:pt idx="26">
                  <c:v>38.86292738568892</c:v>
                </c:pt>
                <c:pt idx="27">
                  <c:v>38.104819120908779</c:v>
                </c:pt>
                <c:pt idx="28">
                  <c:v>35.060707941836448</c:v>
                </c:pt>
                <c:pt idx="29">
                  <c:v>33.323871522170336</c:v>
                </c:pt>
                <c:pt idx="30" formatCode="General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40.927971894567918</c:v>
                </c:pt>
                <c:pt idx="37">
                  <c:v>52.988446580431102</c:v>
                </c:pt>
                <c:pt idx="38">
                  <c:v>40.131022010887051</c:v>
                </c:pt>
                <c:pt idx="39">
                  <c:v>42.087037811958822</c:v>
                </c:pt>
                <c:pt idx="40">
                  <c:v>38.472052390069599</c:v>
                </c:pt>
                <c:pt idx="41">
                  <c:v>37.618186507673641</c:v>
                </c:pt>
                <c:pt idx="42">
                  <c:v>33.570209094179475</c:v>
                </c:pt>
                <c:pt idx="43">
                  <c:v>30.598070466260481</c:v>
                </c:pt>
                <c:pt idx="44">
                  <c:v>27.83737845885069</c:v>
                </c:pt>
                <c:pt idx="45" formatCode="General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59.73652096293474</c:v>
                </c:pt>
                <c:pt idx="52">
                  <c:v>52.469912514282697</c:v>
                </c:pt>
                <c:pt idx="53">
                  <c:v>55.773205725826621</c:v>
                </c:pt>
                <c:pt idx="54">
                  <c:v>45.734572482726925</c:v>
                </c:pt>
                <c:pt idx="55">
                  <c:v>53.760869586884041</c:v>
                </c:pt>
                <c:pt idx="56">
                  <c:v>49.376206262467697</c:v>
                </c:pt>
                <c:pt idx="57">
                  <c:v>45.026100955908248</c:v>
                </c:pt>
                <c:pt idx="58">
                  <c:v>41.44532035023115</c:v>
                </c:pt>
                <c:pt idx="59">
                  <c:v>42.297231361485245</c:v>
                </c:pt>
                <c:pt idx="60" formatCode="General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2.5486430366959345</c:v>
                </c:pt>
                <c:pt idx="67">
                  <c:v>16.738733809483787</c:v>
                </c:pt>
                <c:pt idx="68">
                  <c:v>16.41881221013745</c:v>
                </c:pt>
                <c:pt idx="69">
                  <c:v>19.23197976258033</c:v>
                </c:pt>
                <c:pt idx="70">
                  <c:v>19.505174097157315</c:v>
                </c:pt>
                <c:pt idx="71">
                  <c:v>18.759397555502343</c:v>
                </c:pt>
                <c:pt idx="72">
                  <c:v>20.456521402197552</c:v>
                </c:pt>
                <c:pt idx="73">
                  <c:v>19.766374517414217</c:v>
                </c:pt>
                <c:pt idx="74">
                  <c:v>18.406084410425738</c:v>
                </c:pt>
                <c:pt idx="75" formatCode="General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81.26140200722044</c:v>
                </c:pt>
                <c:pt idx="82">
                  <c:v>88.794213691826641</c:v>
                </c:pt>
                <c:pt idx="83">
                  <c:v>76.411509279911883</c:v>
                </c:pt>
                <c:pt idx="84">
                  <c:v>84.192787820926085</c:v>
                </c:pt>
                <c:pt idx="85">
                  <c:v>77.188998213241746</c:v>
                </c:pt>
                <c:pt idx="86">
                  <c:v>69.193094555970774</c:v>
                </c:pt>
                <c:pt idx="87">
                  <c:v>72.870103093018045</c:v>
                </c:pt>
                <c:pt idx="88">
                  <c:v>65.419853986364231</c:v>
                </c:pt>
                <c:pt idx="89">
                  <c:v>59.886539213134085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096-4BBE-85AC-0918E8B3B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81456"/>
        <c:axId val="1101479056"/>
      </c:scatterChart>
      <c:valAx>
        <c:axId val="110148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79056"/>
        <c:crosses val="autoZero"/>
        <c:crossBetween val="midCat"/>
      </c:valAx>
      <c:valAx>
        <c:axId val="110147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8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ModSample!$J$4:$J$93</c:f>
              <c:numCache>
                <c:formatCode>0.00</c:formatCode>
                <c:ptCount val="90"/>
                <c:pt idx="0">
                  <c:v>115.18611111111113</c:v>
                </c:pt>
                <c:pt idx="1">
                  <c:v>111.82962962962962</c:v>
                </c:pt>
                <c:pt idx="2">
                  <c:v>109.07222222222224</c:v>
                </c:pt>
                <c:pt idx="3">
                  <c:v>114.29814814814814</c:v>
                </c:pt>
                <c:pt idx="4">
                  <c:v>114.17460317460318</c:v>
                </c:pt>
                <c:pt idx="5" formatCode="0.0000">
                  <c:v>110.74444444444443</c:v>
                </c:pt>
                <c:pt idx="6">
                  <c:v>108.27555555555556</c:v>
                </c:pt>
                <c:pt idx="7">
                  <c:v>102.00353535353536</c:v>
                </c:pt>
                <c:pt idx="8">
                  <c:v>98.637991452991457</c:v>
                </c:pt>
                <c:pt idx="9">
                  <c:v>96.938481481481475</c:v>
                </c:pt>
                <c:pt idx="10">
                  <c:v>94.198660130718963</c:v>
                </c:pt>
                <c:pt idx="11">
                  <c:v>91.936081871345024</c:v>
                </c:pt>
                <c:pt idx="12">
                  <c:v>90.970740740740737</c:v>
                </c:pt>
                <c:pt idx="13">
                  <c:v>90.87183574879225</c:v>
                </c:pt>
                <c:pt idx="14" formatCode="General">
                  <c:v>30.619444444444444</c:v>
                </c:pt>
                <c:pt idx="15">
                  <c:v>29.468055555555555</c:v>
                </c:pt>
                <c:pt idx="16">
                  <c:v>28.557407407407407</c:v>
                </c:pt>
                <c:pt idx="17">
                  <c:v>26.784722222222225</c:v>
                </c:pt>
                <c:pt idx="18">
                  <c:v>28.223148148148145</c:v>
                </c:pt>
                <c:pt idx="19">
                  <c:v>26.567460317460316</c:v>
                </c:pt>
                <c:pt idx="20">
                  <c:v>23.805486111111112</c:v>
                </c:pt>
                <c:pt idx="21">
                  <c:v>23.461055555555557</c:v>
                </c:pt>
                <c:pt idx="22">
                  <c:v>21.698686868686867</c:v>
                </c:pt>
                <c:pt idx="23">
                  <c:v>21.230555555555558</c:v>
                </c:pt>
                <c:pt idx="24">
                  <c:v>20.657092592592594</c:v>
                </c:pt>
                <c:pt idx="25">
                  <c:v>20.413709150326799</c:v>
                </c:pt>
                <c:pt idx="26">
                  <c:v>20.173801169590643</c:v>
                </c:pt>
                <c:pt idx="27">
                  <c:v>19.890859788359787</c:v>
                </c:pt>
                <c:pt idx="28">
                  <c:v>19.702306763285026</c:v>
                </c:pt>
                <c:pt idx="29" formatCode="General">
                  <c:v>26.366666666666664</c:v>
                </c:pt>
                <c:pt idx="30">
                  <c:v>0</c:v>
                </c:pt>
                <c:pt idx="31">
                  <c:v>21.633333333333336</c:v>
                </c:pt>
                <c:pt idx="32">
                  <c:v>17.822222222222219</c:v>
                </c:pt>
                <c:pt idx="33">
                  <c:v>19.266666666666662</c:v>
                </c:pt>
                <c:pt idx="34">
                  <c:v>18.292407407407406</c:v>
                </c:pt>
                <c:pt idx="35">
                  <c:v>16.166587301587303</c:v>
                </c:pt>
                <c:pt idx="36">
                  <c:v>16.591234567901235</c:v>
                </c:pt>
                <c:pt idx="37">
                  <c:v>15.106777777777777</c:v>
                </c:pt>
                <c:pt idx="38">
                  <c:v>14.349861111111112</c:v>
                </c:pt>
                <c:pt idx="39">
                  <c:v>13.763690476190478</c:v>
                </c:pt>
                <c:pt idx="40">
                  <c:v>17.018229166666668</c:v>
                </c:pt>
                <c:pt idx="41">
                  <c:v>16.72064814814815</c:v>
                </c:pt>
                <c:pt idx="42">
                  <c:v>16.518583333333336</c:v>
                </c:pt>
                <c:pt idx="43">
                  <c:v>16.333712121212123</c:v>
                </c:pt>
                <c:pt idx="44" formatCode="General">
                  <c:v>65.650000000000006</c:v>
                </c:pt>
                <c:pt idx="45">
                  <c:v>0</c:v>
                </c:pt>
                <c:pt idx="46">
                  <c:v>59.141666666666673</c:v>
                </c:pt>
                <c:pt idx="47">
                  <c:v>55.122222222222227</c:v>
                </c:pt>
                <c:pt idx="48">
                  <c:v>57.853333333333332</c:v>
                </c:pt>
                <c:pt idx="49">
                  <c:v>57.016666666666673</c:v>
                </c:pt>
                <c:pt idx="50">
                  <c:v>54.054761904761911</c:v>
                </c:pt>
                <c:pt idx="51">
                  <c:v>54.377777777777773</c:v>
                </c:pt>
                <c:pt idx="52">
                  <c:v>51.467677777777773</c:v>
                </c:pt>
                <c:pt idx="53">
                  <c:v>47.468805555555555</c:v>
                </c:pt>
                <c:pt idx="54">
                  <c:v>47.108976190476199</c:v>
                </c:pt>
                <c:pt idx="55">
                  <c:v>46.809937499999997</c:v>
                </c:pt>
                <c:pt idx="56">
                  <c:v>45.718277777777779</c:v>
                </c:pt>
                <c:pt idx="57">
                  <c:v>45.136449999999996</c:v>
                </c:pt>
                <c:pt idx="58">
                  <c:v>44.94677272727273</c:v>
                </c:pt>
                <c:pt idx="59" formatCode="General">
                  <c:v>6.6675000000000004</c:v>
                </c:pt>
                <c:pt idx="60">
                  <c:v>5.2741666666666669</c:v>
                </c:pt>
                <c:pt idx="61">
                  <c:v>4.578611111111111</c:v>
                </c:pt>
                <c:pt idx="62">
                  <c:v>4.0606249999999999</c:v>
                </c:pt>
                <c:pt idx="63">
                  <c:v>5.5659722222222214</c:v>
                </c:pt>
                <c:pt idx="64">
                  <c:v>5.1915674603174597</c:v>
                </c:pt>
                <c:pt idx="65">
                  <c:v>4.8749131944444448</c:v>
                </c:pt>
                <c:pt idx="66">
                  <c:v>5.3067083333333329</c:v>
                </c:pt>
                <c:pt idx="67">
                  <c:v>4.989128787878788</c:v>
                </c:pt>
                <c:pt idx="68">
                  <c:v>5.428814102564103</c:v>
                </c:pt>
                <c:pt idx="69">
                  <c:v>5.5734166666666667</c:v>
                </c:pt>
                <c:pt idx="70">
                  <c:v>5.7296323529411763</c:v>
                </c:pt>
                <c:pt idx="71">
                  <c:v>5.8300219298245617</c:v>
                </c:pt>
                <c:pt idx="72">
                  <c:v>5.8743849206349203</c:v>
                </c:pt>
                <c:pt idx="73">
                  <c:v>5.8848007246376808</c:v>
                </c:pt>
                <c:pt idx="74" formatCode="General">
                  <c:v>250.85833333333335</c:v>
                </c:pt>
                <c:pt idx="75">
                  <c:v>239.4986111111111</c:v>
                </c:pt>
                <c:pt idx="76">
                  <c:v>237.04351851851848</c:v>
                </c:pt>
                <c:pt idx="77">
                  <c:v>228.02430555555554</c:v>
                </c:pt>
                <c:pt idx="78">
                  <c:v>238.78935185185185</c:v>
                </c:pt>
                <c:pt idx="79">
                  <c:v>237.50039682539682</c:v>
                </c:pt>
                <c:pt idx="80">
                  <c:v>233.1128472222222</c:v>
                </c:pt>
                <c:pt idx="81">
                  <c:v>237.67750000000004</c:v>
                </c:pt>
                <c:pt idx="82">
                  <c:v>234.79772727272726</c:v>
                </c:pt>
                <c:pt idx="83">
                  <c:v>237.2762820512821</c:v>
                </c:pt>
                <c:pt idx="84">
                  <c:v>238.49499999999998</c:v>
                </c:pt>
                <c:pt idx="85">
                  <c:v>238.67794117647063</c:v>
                </c:pt>
                <c:pt idx="86">
                  <c:v>238.68991228070175</c:v>
                </c:pt>
                <c:pt idx="87">
                  <c:v>239.28293650793657</c:v>
                </c:pt>
                <c:pt idx="88">
                  <c:v>241.03804347826087</c:v>
                </c:pt>
              </c:numCache>
            </c:numRef>
          </c:xVal>
          <c:yVal>
            <c:numRef>
              <c:f>ModSample!$U$4:$U$93</c:f>
              <c:numCache>
                <c:formatCode>0.00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0.0000">
                  <c:v>17.796608481937849</c:v>
                </c:pt>
                <c:pt idx="6">
                  <c:v>0</c:v>
                </c:pt>
                <c:pt idx="7">
                  <c:v>17.750665415958199</c:v>
                </c:pt>
                <c:pt idx="8">
                  <c:v>18.131355877639859</c:v>
                </c:pt>
                <c:pt idx="9">
                  <c:v>0</c:v>
                </c:pt>
                <c:pt idx="10">
                  <c:v>17.030526984922641</c:v>
                </c:pt>
                <c:pt idx="11">
                  <c:v>17.767760548860696</c:v>
                </c:pt>
                <c:pt idx="12">
                  <c:v>0</c:v>
                </c:pt>
                <c:pt idx="13">
                  <c:v>18.107566346174096</c:v>
                </c:pt>
                <c:pt idx="14" formatCode="General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20.813202838817631</c:v>
                </c:pt>
                <c:pt idx="21">
                  <c:v>0</c:v>
                </c:pt>
                <c:pt idx="22">
                  <c:v>19.337050795622361</c:v>
                </c:pt>
                <c:pt idx="23">
                  <c:v>20.771762492203454</c:v>
                </c:pt>
                <c:pt idx="24">
                  <c:v>0</c:v>
                </c:pt>
                <c:pt idx="25">
                  <c:v>17.164778578573998</c:v>
                </c:pt>
                <c:pt idx="26">
                  <c:v>21.243859572950118</c:v>
                </c:pt>
                <c:pt idx="27">
                  <c:v>0</c:v>
                </c:pt>
                <c:pt idx="28">
                  <c:v>20.085565416317671</c:v>
                </c:pt>
                <c:pt idx="29" formatCode="General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23.588652371609566</c:v>
                </c:pt>
                <c:pt idx="36">
                  <c:v>0</c:v>
                </c:pt>
                <c:pt idx="37">
                  <c:v>25.275344097735019</c:v>
                </c:pt>
                <c:pt idx="38">
                  <c:v>0</c:v>
                </c:pt>
                <c:pt idx="39">
                  <c:v>0</c:v>
                </c:pt>
                <c:pt idx="40">
                  <c:v>21.785315379847248</c:v>
                </c:pt>
                <c:pt idx="41">
                  <c:v>21.292541140249039</c:v>
                </c:pt>
                <c:pt idx="42">
                  <c:v>0</c:v>
                </c:pt>
                <c:pt idx="43">
                  <c:v>21.423820809721935</c:v>
                </c:pt>
                <c:pt idx="44" formatCode="General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17.289923663065661</c:v>
                </c:pt>
                <c:pt idx="51">
                  <c:v>0</c:v>
                </c:pt>
                <c:pt idx="52">
                  <c:v>18.412366384876183</c:v>
                </c:pt>
                <c:pt idx="53">
                  <c:v>19.731056332983645</c:v>
                </c:pt>
                <c:pt idx="54">
                  <c:v>0</c:v>
                </c:pt>
                <c:pt idx="55">
                  <c:v>18.559249911933318</c:v>
                </c:pt>
                <c:pt idx="56">
                  <c:v>19.596065081247442</c:v>
                </c:pt>
                <c:pt idx="57">
                  <c:v>0</c:v>
                </c:pt>
                <c:pt idx="58">
                  <c:v>19.533237284170912</c:v>
                </c:pt>
                <c:pt idx="59" formatCode="General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33.047304260423012</c:v>
                </c:pt>
                <c:pt idx="66">
                  <c:v>0</c:v>
                </c:pt>
                <c:pt idx="67">
                  <c:v>27.957125858251374</c:v>
                </c:pt>
                <c:pt idx="68">
                  <c:v>26.288951965422431</c:v>
                </c:pt>
                <c:pt idx="69">
                  <c:v>0</c:v>
                </c:pt>
                <c:pt idx="70">
                  <c:v>23.583278199138906</c:v>
                </c:pt>
                <c:pt idx="71">
                  <c:v>26.197619894629696</c:v>
                </c:pt>
                <c:pt idx="72">
                  <c:v>0</c:v>
                </c:pt>
                <c:pt idx="73">
                  <c:v>25.7392697394544</c:v>
                </c:pt>
                <c:pt idx="74" formatCode="General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18.348414709727979</c:v>
                </c:pt>
                <c:pt idx="81">
                  <c:v>0</c:v>
                </c:pt>
                <c:pt idx="82">
                  <c:v>16.823123600693904</c:v>
                </c:pt>
                <c:pt idx="83">
                  <c:v>16.219249699695684</c:v>
                </c:pt>
                <c:pt idx="84">
                  <c:v>0</c:v>
                </c:pt>
                <c:pt idx="85">
                  <c:v>15.783662653891092</c:v>
                </c:pt>
                <c:pt idx="86">
                  <c:v>20.080606137465438</c:v>
                </c:pt>
                <c:pt idx="87">
                  <c:v>0</c:v>
                </c:pt>
                <c:pt idx="88">
                  <c:v>17.808832393063707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94-467B-BA64-27301F851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81456"/>
        <c:axId val="1101479056"/>
      </c:scatterChart>
      <c:valAx>
        <c:axId val="110148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79056"/>
        <c:crosses val="autoZero"/>
        <c:crossBetween val="midCat"/>
      </c:valAx>
      <c:valAx>
        <c:axId val="110147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8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4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ModSample!$F$3:$F$92</c:f>
              <c:numCache>
                <c:formatCode>0</c:formatCode>
                <c:ptCount val="9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21</c:v>
                </c:pt>
                <c:pt idx="25">
                  <c:v>23</c:v>
                </c:pt>
                <c:pt idx="26">
                  <c:v>25</c:v>
                </c:pt>
                <c:pt idx="27">
                  <c:v>28</c:v>
                </c:pt>
                <c:pt idx="28">
                  <c:v>30</c:v>
                </c:pt>
                <c:pt idx="29">
                  <c:v>32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21</c:v>
                </c:pt>
                <c:pt idx="40">
                  <c:v>23</c:v>
                </c:pt>
                <c:pt idx="41">
                  <c:v>25</c:v>
                </c:pt>
                <c:pt idx="42">
                  <c:v>28</c:v>
                </c:pt>
                <c:pt idx="43">
                  <c:v>30</c:v>
                </c:pt>
                <c:pt idx="44">
                  <c:v>32</c:v>
                </c:pt>
                <c:pt idx="45">
                  <c:v>0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16</c:v>
                </c:pt>
                <c:pt idx="53">
                  <c:v>18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28</c:v>
                </c:pt>
                <c:pt idx="58">
                  <c:v>30</c:v>
                </c:pt>
                <c:pt idx="59">
                  <c:v>32</c:v>
                </c:pt>
                <c:pt idx="60">
                  <c:v>0</c:v>
                </c:pt>
                <c:pt idx="61">
                  <c:v>2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11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21</c:v>
                </c:pt>
                <c:pt idx="70">
                  <c:v>23</c:v>
                </c:pt>
                <c:pt idx="71">
                  <c:v>25</c:v>
                </c:pt>
                <c:pt idx="72">
                  <c:v>28</c:v>
                </c:pt>
                <c:pt idx="73">
                  <c:v>30</c:v>
                </c:pt>
                <c:pt idx="74">
                  <c:v>32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16</c:v>
                </c:pt>
                <c:pt idx="83">
                  <c:v>18</c:v>
                </c:pt>
                <c:pt idx="84">
                  <c:v>21</c:v>
                </c:pt>
                <c:pt idx="85">
                  <c:v>23</c:v>
                </c:pt>
                <c:pt idx="86">
                  <c:v>25</c:v>
                </c:pt>
                <c:pt idx="87">
                  <c:v>28</c:v>
                </c:pt>
                <c:pt idx="88">
                  <c:v>30</c:v>
                </c:pt>
                <c:pt idx="89">
                  <c:v>32</c:v>
                </c:pt>
              </c:numCache>
            </c:numRef>
          </c:xVal>
          <c:yVal>
            <c:numRef>
              <c:f>ModSample!$X$3:$X$92</c:f>
              <c:numCache>
                <c:formatCode>General</c:formatCode>
                <c:ptCount val="90"/>
                <c:pt idx="6">
                  <c:v>4.9152214551750086</c:v>
                </c:pt>
                <c:pt idx="8">
                  <c:v>9.2777696181855074</c:v>
                </c:pt>
                <c:pt idx="9">
                  <c:v>-6.3273317075335953</c:v>
                </c:pt>
                <c:pt idx="11">
                  <c:v>-59.670794015232012</c:v>
                </c:pt>
                <c:pt idx="12">
                  <c:v>-16.912038416819332</c:v>
                </c:pt>
                <c:pt idx="14">
                  <c:v>-6.4177492388185726</c:v>
                </c:pt>
                <c:pt idx="21">
                  <c:v>4.3763730065608177</c:v>
                </c:pt>
                <c:pt idx="23">
                  <c:v>12.451787869444445</c:v>
                </c:pt>
                <c:pt idx="24">
                  <c:v>23.020891488095241</c:v>
                </c:pt>
                <c:pt idx="26">
                  <c:v>19.16188114583333</c:v>
                </c:pt>
                <c:pt idx="27">
                  <c:v>16.389057208333316</c:v>
                </c:pt>
                <c:pt idx="29">
                  <c:v>38.737099599999993</c:v>
                </c:pt>
                <c:pt idx="36">
                  <c:v>1.0450165144444439</c:v>
                </c:pt>
                <c:pt idx="38">
                  <c:v>5.7145125000000014</c:v>
                </c:pt>
                <c:pt idx="39">
                  <c:v>15.951077460317459</c:v>
                </c:pt>
                <c:pt idx="41">
                  <c:v>30.138573888888885</c:v>
                </c:pt>
                <c:pt idx="42">
                  <c:v>-13.295686111111124</c:v>
                </c:pt>
                <c:pt idx="44">
                  <c:v>7.9522005555555308</c:v>
                </c:pt>
                <c:pt idx="51">
                  <c:v>4.3172834588888884</c:v>
                </c:pt>
                <c:pt idx="53">
                  <c:v>2.7195152380952279</c:v>
                </c:pt>
                <c:pt idx="54">
                  <c:v>30.58734305555555</c:v>
                </c:pt>
                <c:pt idx="56">
                  <c:v>46.98411823412696</c:v>
                </c:pt>
                <c:pt idx="57">
                  <c:v>6.2901603174603054</c:v>
                </c:pt>
                <c:pt idx="59">
                  <c:v>60.225596984126916</c:v>
                </c:pt>
                <c:pt idx="66">
                  <c:v>1.2472618065486365</c:v>
                </c:pt>
                <c:pt idx="68">
                  <c:v>6.0775197161172132</c:v>
                </c:pt>
                <c:pt idx="69">
                  <c:v>7.4481593626373614</c:v>
                </c:pt>
                <c:pt idx="71">
                  <c:v>10.645529029304029</c:v>
                </c:pt>
                <c:pt idx="72">
                  <c:v>13.375322362637364</c:v>
                </c:pt>
                <c:pt idx="74">
                  <c:v>23.57035419597068</c:v>
                </c:pt>
                <c:pt idx="81">
                  <c:v>14.996520198654968</c:v>
                </c:pt>
                <c:pt idx="83">
                  <c:v>54.447308159722212</c:v>
                </c:pt>
                <c:pt idx="84">
                  <c:v>77.063346889880947</c:v>
                </c:pt>
                <c:pt idx="86">
                  <c:v>95.37848331597219</c:v>
                </c:pt>
                <c:pt idx="87">
                  <c:v>99.714593586309491</c:v>
                </c:pt>
                <c:pt idx="89">
                  <c:v>77.935270884920598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1F-4A15-A70B-8F63F61019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81456"/>
        <c:axId val="1101479056"/>
      </c:scatterChart>
      <c:valAx>
        <c:axId val="110148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79056"/>
        <c:crosses val="autoZero"/>
        <c:crossBetween val="midCat"/>
      </c:valAx>
      <c:valAx>
        <c:axId val="110147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8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ModSample!$F$3:$F$92</c:f>
              <c:numCache>
                <c:formatCode>0</c:formatCode>
                <c:ptCount val="90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7</c:v>
                </c:pt>
                <c:pt idx="4">
                  <c:v>9</c:v>
                </c:pt>
                <c:pt idx="5">
                  <c:v>11</c:v>
                </c:pt>
                <c:pt idx="6">
                  <c:v>14</c:v>
                </c:pt>
                <c:pt idx="7">
                  <c:v>16</c:v>
                </c:pt>
                <c:pt idx="8">
                  <c:v>18</c:v>
                </c:pt>
                <c:pt idx="9">
                  <c:v>21</c:v>
                </c:pt>
                <c:pt idx="10">
                  <c:v>23</c:v>
                </c:pt>
                <c:pt idx="11">
                  <c:v>25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7</c:v>
                </c:pt>
                <c:pt idx="19">
                  <c:v>9</c:v>
                </c:pt>
                <c:pt idx="20">
                  <c:v>11</c:v>
                </c:pt>
                <c:pt idx="21">
                  <c:v>14</c:v>
                </c:pt>
                <c:pt idx="22">
                  <c:v>16</c:v>
                </c:pt>
                <c:pt idx="23">
                  <c:v>18</c:v>
                </c:pt>
                <c:pt idx="24">
                  <c:v>21</c:v>
                </c:pt>
                <c:pt idx="25">
                  <c:v>23</c:v>
                </c:pt>
                <c:pt idx="26">
                  <c:v>25</c:v>
                </c:pt>
                <c:pt idx="27">
                  <c:v>28</c:v>
                </c:pt>
                <c:pt idx="28">
                  <c:v>30</c:v>
                </c:pt>
                <c:pt idx="29">
                  <c:v>32</c:v>
                </c:pt>
                <c:pt idx="30">
                  <c:v>0</c:v>
                </c:pt>
                <c:pt idx="31">
                  <c:v>2</c:v>
                </c:pt>
                <c:pt idx="32">
                  <c:v>4</c:v>
                </c:pt>
                <c:pt idx="33">
                  <c:v>7</c:v>
                </c:pt>
                <c:pt idx="34">
                  <c:v>9</c:v>
                </c:pt>
                <c:pt idx="35">
                  <c:v>11</c:v>
                </c:pt>
                <c:pt idx="36">
                  <c:v>14</c:v>
                </c:pt>
                <c:pt idx="37">
                  <c:v>16</c:v>
                </c:pt>
                <c:pt idx="38">
                  <c:v>18</c:v>
                </c:pt>
                <c:pt idx="39">
                  <c:v>21</c:v>
                </c:pt>
                <c:pt idx="40">
                  <c:v>23</c:v>
                </c:pt>
                <c:pt idx="41">
                  <c:v>25</c:v>
                </c:pt>
                <c:pt idx="42">
                  <c:v>28</c:v>
                </c:pt>
                <c:pt idx="43">
                  <c:v>30</c:v>
                </c:pt>
                <c:pt idx="44">
                  <c:v>32</c:v>
                </c:pt>
                <c:pt idx="45">
                  <c:v>0</c:v>
                </c:pt>
                <c:pt idx="46">
                  <c:v>2</c:v>
                </c:pt>
                <c:pt idx="47">
                  <c:v>4</c:v>
                </c:pt>
                <c:pt idx="48">
                  <c:v>7</c:v>
                </c:pt>
                <c:pt idx="49">
                  <c:v>9</c:v>
                </c:pt>
                <c:pt idx="50">
                  <c:v>11</c:v>
                </c:pt>
                <c:pt idx="51">
                  <c:v>14</c:v>
                </c:pt>
                <c:pt idx="52">
                  <c:v>16</c:v>
                </c:pt>
                <c:pt idx="53">
                  <c:v>18</c:v>
                </c:pt>
                <c:pt idx="54">
                  <c:v>21</c:v>
                </c:pt>
                <c:pt idx="55">
                  <c:v>23</c:v>
                </c:pt>
                <c:pt idx="56">
                  <c:v>25</c:v>
                </c:pt>
                <c:pt idx="57">
                  <c:v>28</c:v>
                </c:pt>
                <c:pt idx="58">
                  <c:v>30</c:v>
                </c:pt>
                <c:pt idx="59">
                  <c:v>32</c:v>
                </c:pt>
                <c:pt idx="60">
                  <c:v>0</c:v>
                </c:pt>
                <c:pt idx="61">
                  <c:v>2</c:v>
                </c:pt>
                <c:pt idx="62">
                  <c:v>4</c:v>
                </c:pt>
                <c:pt idx="63">
                  <c:v>7</c:v>
                </c:pt>
                <c:pt idx="64">
                  <c:v>9</c:v>
                </c:pt>
                <c:pt idx="65">
                  <c:v>11</c:v>
                </c:pt>
                <c:pt idx="66">
                  <c:v>14</c:v>
                </c:pt>
                <c:pt idx="67">
                  <c:v>16</c:v>
                </c:pt>
                <c:pt idx="68">
                  <c:v>18</c:v>
                </c:pt>
                <c:pt idx="69">
                  <c:v>21</c:v>
                </c:pt>
                <c:pt idx="70">
                  <c:v>23</c:v>
                </c:pt>
                <c:pt idx="71">
                  <c:v>25</c:v>
                </c:pt>
                <c:pt idx="72">
                  <c:v>28</c:v>
                </c:pt>
                <c:pt idx="73">
                  <c:v>30</c:v>
                </c:pt>
                <c:pt idx="74">
                  <c:v>32</c:v>
                </c:pt>
                <c:pt idx="75">
                  <c:v>0</c:v>
                </c:pt>
                <c:pt idx="76">
                  <c:v>2</c:v>
                </c:pt>
                <c:pt idx="77">
                  <c:v>4</c:v>
                </c:pt>
                <c:pt idx="78">
                  <c:v>7</c:v>
                </c:pt>
                <c:pt idx="79">
                  <c:v>9</c:v>
                </c:pt>
                <c:pt idx="80">
                  <c:v>11</c:v>
                </c:pt>
                <c:pt idx="81">
                  <c:v>14</c:v>
                </c:pt>
                <c:pt idx="82">
                  <c:v>16</c:v>
                </c:pt>
                <c:pt idx="83">
                  <c:v>18</c:v>
                </c:pt>
                <c:pt idx="84">
                  <c:v>21</c:v>
                </c:pt>
                <c:pt idx="85">
                  <c:v>23</c:v>
                </c:pt>
                <c:pt idx="86">
                  <c:v>25</c:v>
                </c:pt>
                <c:pt idx="87">
                  <c:v>28</c:v>
                </c:pt>
                <c:pt idx="88">
                  <c:v>30</c:v>
                </c:pt>
                <c:pt idx="89">
                  <c:v>32</c:v>
                </c:pt>
              </c:numCache>
            </c:numRef>
          </c:xVal>
          <c:yVal>
            <c:numRef>
              <c:f>ModSample!$Y$3:$Y$92</c:f>
              <c:numCache>
                <c:formatCode>0.0%</c:formatCode>
                <c:ptCount val="90"/>
                <c:pt idx="6">
                  <c:v>0.45292855733033227</c:v>
                </c:pt>
                <c:pt idx="8">
                  <c:v>0.13646008358869519</c:v>
                </c:pt>
                <c:pt idx="9">
                  <c:v>-8.4021914696823838E-2</c:v>
                </c:pt>
                <c:pt idx="11">
                  <c:v>-0.29352774371932938</c:v>
                </c:pt>
                <c:pt idx="12">
                  <c:v>-5.6048932322253962E-2</c:v>
                </c:pt>
                <c:pt idx="14">
                  <c:v>-1.2816523819698037E-2</c:v>
                </c:pt>
                <c:pt idx="21">
                  <c:v>0.67786478412982365</c:v>
                </c:pt>
                <c:pt idx="23">
                  <c:v>0.49509888884603109</c:v>
                </c:pt>
                <c:pt idx="24">
                  <c:v>0.56929202033541693</c:v>
                </c:pt>
                <c:pt idx="26">
                  <c:v>0.23363395648348032</c:v>
                </c:pt>
                <c:pt idx="27">
                  <c:v>0.14413437124097916</c:v>
                </c:pt>
                <c:pt idx="29">
                  <c:v>0.22832654773256175</c:v>
                </c:pt>
                <c:pt idx="36">
                  <c:v>0.17402900444870983</c:v>
                </c:pt>
                <c:pt idx="38">
                  <c:v>0.20254614437736865</c:v>
                </c:pt>
                <c:pt idx="39">
                  <c:v>0.42469122798638415</c:v>
                </c:pt>
                <c:pt idx="41">
                  <c:v>0.38596412870952879</c:v>
                </c:pt>
                <c:pt idx="42">
                  <c:v>-0.15322722797356492</c:v>
                </c:pt>
                <c:pt idx="44">
                  <c:v>6.2744325363603082E-2</c:v>
                </c:pt>
                <c:pt idx="51">
                  <c:v>0.53911683723526294</c:v>
                </c:pt>
                <c:pt idx="53">
                  <c:v>7.9922616386116696E-2</c:v>
                </c:pt>
                <c:pt idx="54">
                  <c:v>0.44771119701586176</c:v>
                </c:pt>
                <c:pt idx="56">
                  <c:v>0.35845342462839275</c:v>
                </c:pt>
                <c:pt idx="57">
                  <c:v>2.0544792242822751E-2</c:v>
                </c:pt>
                <c:pt idx="59">
                  <c:v>0.20082710666238757</c:v>
                </c:pt>
                <c:pt idx="66">
                  <c:v>0.50215635691562654</c:v>
                </c:pt>
                <c:pt idx="68">
                  <c:v>0.51477449774563588</c:v>
                </c:pt>
                <c:pt idx="69">
                  <c:v>0.28212456829669641</c:v>
                </c:pt>
                <c:pt idx="71">
                  <c:v>0.21458388463420763</c:v>
                </c:pt>
                <c:pt idx="72">
                  <c:v>0.2817890810603832</c:v>
                </c:pt>
                <c:pt idx="74">
                  <c:v>0.18486300835251901</c:v>
                </c:pt>
                <c:pt idx="81">
                  <c:v>0.79933117462979009</c:v>
                </c:pt>
                <c:pt idx="83">
                  <c:v>0.73527884826799561</c:v>
                </c:pt>
                <c:pt idx="84">
                  <c:v>0.63490955718070119</c:v>
                </c:pt>
                <c:pt idx="86">
                  <c:v>0.4804575318789619</c:v>
                </c:pt>
                <c:pt idx="87">
                  <c:v>0.35346647070556675</c:v>
                </c:pt>
                <c:pt idx="89">
                  <c:v>0.12723559456347258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FE-4CC7-9419-8F88FD85A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1481456"/>
        <c:axId val="1101479056"/>
      </c:scatterChart>
      <c:valAx>
        <c:axId val="110148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79056"/>
        <c:crosses val="autoZero"/>
        <c:crossBetween val="midCat"/>
      </c:valAx>
      <c:valAx>
        <c:axId val="110147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48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3175">
                <a:solidFill>
                  <a:schemeClr val="accent1"/>
                </a:solidFill>
              </a:ln>
              <a:effectLst/>
            </c:spPr>
          </c:marker>
          <c:xVal>
            <c:numRef>
              <c:f>ModRig!$K$3:$K$830</c:f>
              <c:numCache>
                <c:formatCode>General</c:formatCode>
                <c:ptCount val="828"/>
                <c:pt idx="0">
                  <c:v>385.5</c:v>
                </c:pt>
                <c:pt idx="1">
                  <c:v>268.39999999999998</c:v>
                </c:pt>
                <c:pt idx="2">
                  <c:v>130.4</c:v>
                </c:pt>
                <c:pt idx="3">
                  <c:v>241.2</c:v>
                </c:pt>
                <c:pt idx="4">
                  <c:v>257.2</c:v>
                </c:pt>
                <c:pt idx="5">
                  <c:v>265.2</c:v>
                </c:pt>
                <c:pt idx="6">
                  <c:v>234.4</c:v>
                </c:pt>
                <c:pt idx="7">
                  <c:v>224.4</c:v>
                </c:pt>
                <c:pt idx="8">
                  <c:v>239.2</c:v>
                </c:pt>
                <c:pt idx="9">
                  <c:v>232</c:v>
                </c:pt>
                <c:pt idx="10">
                  <c:v>252.8</c:v>
                </c:pt>
                <c:pt idx="11">
                  <c:v>279.60000000000002</c:v>
                </c:pt>
                <c:pt idx="12">
                  <c:v>383.45</c:v>
                </c:pt>
                <c:pt idx="13">
                  <c:v>251.6</c:v>
                </c:pt>
                <c:pt idx="14">
                  <c:v>121.93333333333334</c:v>
                </c:pt>
                <c:pt idx="15">
                  <c:v>216.8</c:v>
                </c:pt>
                <c:pt idx="16">
                  <c:v>241.6</c:v>
                </c:pt>
                <c:pt idx="17">
                  <c:v>252.6</c:v>
                </c:pt>
                <c:pt idx="18">
                  <c:v>229.2</c:v>
                </c:pt>
                <c:pt idx="19">
                  <c:v>220.2</c:v>
                </c:pt>
                <c:pt idx="20">
                  <c:v>234.5</c:v>
                </c:pt>
                <c:pt idx="21">
                  <c:v>209.6</c:v>
                </c:pt>
                <c:pt idx="22">
                  <c:v>250.2</c:v>
                </c:pt>
                <c:pt idx="23">
                  <c:v>262.3</c:v>
                </c:pt>
                <c:pt idx="24">
                  <c:v>410.83333333333331</c:v>
                </c:pt>
                <c:pt idx="25">
                  <c:v>241.46666666666667</c:v>
                </c:pt>
                <c:pt idx="26">
                  <c:v>113.55555555555556</c:v>
                </c:pt>
                <c:pt idx="27">
                  <c:v>204.66666666666666</c:v>
                </c:pt>
                <c:pt idx="28">
                  <c:v>230.93333333333331</c:v>
                </c:pt>
                <c:pt idx="29">
                  <c:v>247.6</c:v>
                </c:pt>
                <c:pt idx="30">
                  <c:v>226.66666666666666</c:v>
                </c:pt>
                <c:pt idx="31">
                  <c:v>224.93333333333331</c:v>
                </c:pt>
                <c:pt idx="32">
                  <c:v>230.73333333333335</c:v>
                </c:pt>
                <c:pt idx="33">
                  <c:v>203.46666666666667</c:v>
                </c:pt>
                <c:pt idx="34">
                  <c:v>252.93333333333331</c:v>
                </c:pt>
                <c:pt idx="35">
                  <c:v>256.73333333333335</c:v>
                </c:pt>
                <c:pt idx="36">
                  <c:v>377.82499999999999</c:v>
                </c:pt>
                <c:pt idx="37">
                  <c:v>233.5</c:v>
                </c:pt>
                <c:pt idx="38">
                  <c:v>107.16666666666667</c:v>
                </c:pt>
                <c:pt idx="39">
                  <c:v>195.2</c:v>
                </c:pt>
                <c:pt idx="40">
                  <c:v>223.5</c:v>
                </c:pt>
                <c:pt idx="41">
                  <c:v>240.5</c:v>
                </c:pt>
                <c:pt idx="42">
                  <c:v>222.6</c:v>
                </c:pt>
                <c:pt idx="43">
                  <c:v>228.39999999999998</c:v>
                </c:pt>
                <c:pt idx="44">
                  <c:v>224.15</c:v>
                </c:pt>
                <c:pt idx="45">
                  <c:v>194.2</c:v>
                </c:pt>
                <c:pt idx="46">
                  <c:v>238.89999999999998</c:v>
                </c:pt>
                <c:pt idx="47">
                  <c:v>250.35000000000002</c:v>
                </c:pt>
                <c:pt idx="48">
                  <c:v>358.02</c:v>
                </c:pt>
                <c:pt idx="49">
                  <c:v>235.84</c:v>
                </c:pt>
                <c:pt idx="50">
                  <c:v>138.21333333333331</c:v>
                </c:pt>
                <c:pt idx="51">
                  <c:v>208</c:v>
                </c:pt>
                <c:pt idx="52">
                  <c:v>236.64000000000001</c:v>
                </c:pt>
                <c:pt idx="53">
                  <c:v>244.4</c:v>
                </c:pt>
                <c:pt idx="54">
                  <c:v>230.88000000000002</c:v>
                </c:pt>
                <c:pt idx="55">
                  <c:v>236.32</c:v>
                </c:pt>
                <c:pt idx="56">
                  <c:v>227.48000000000002</c:v>
                </c:pt>
                <c:pt idx="57">
                  <c:v>206.4</c:v>
                </c:pt>
                <c:pt idx="58">
                  <c:v>249.03999999999996</c:v>
                </c:pt>
                <c:pt idx="59">
                  <c:v>253.48000000000002</c:v>
                </c:pt>
                <c:pt idx="60">
                  <c:v>337.21666666666664</c:v>
                </c:pt>
                <c:pt idx="61">
                  <c:v>235.60000000000002</c:v>
                </c:pt>
                <c:pt idx="62">
                  <c:v>155.24444444444444</c:v>
                </c:pt>
                <c:pt idx="63">
                  <c:v>214.73333333333335</c:v>
                </c:pt>
                <c:pt idx="64">
                  <c:v>238.06666666666669</c:v>
                </c:pt>
                <c:pt idx="65">
                  <c:v>243.13333333333333</c:v>
                </c:pt>
                <c:pt idx="66">
                  <c:v>230.4666666666667</c:v>
                </c:pt>
                <c:pt idx="67">
                  <c:v>244</c:v>
                </c:pt>
                <c:pt idx="68">
                  <c:v>234.5</c:v>
                </c:pt>
                <c:pt idx="69">
                  <c:v>219.5</c:v>
                </c:pt>
                <c:pt idx="70">
                  <c:v>254.5333333333333</c:v>
                </c:pt>
                <c:pt idx="71">
                  <c:v>258.47777777777782</c:v>
                </c:pt>
                <c:pt idx="72">
                  <c:v>318.3</c:v>
                </c:pt>
                <c:pt idx="73">
                  <c:v>233.54285714285717</c:v>
                </c:pt>
                <c:pt idx="74">
                  <c:v>161.35238095238097</c:v>
                </c:pt>
                <c:pt idx="75">
                  <c:v>221.6</c:v>
                </c:pt>
                <c:pt idx="76">
                  <c:v>238.97142857142859</c:v>
                </c:pt>
                <c:pt idx="77">
                  <c:v>242.22857142857143</c:v>
                </c:pt>
                <c:pt idx="78">
                  <c:v>225.20000000000002</c:v>
                </c:pt>
                <c:pt idx="79">
                  <c:v>242.91428571428574</c:v>
                </c:pt>
                <c:pt idx="80">
                  <c:v>229.51428571428571</c:v>
                </c:pt>
                <c:pt idx="81">
                  <c:v>224.42857142857142</c:v>
                </c:pt>
                <c:pt idx="82">
                  <c:v>254.97142857142853</c:v>
                </c:pt>
                <c:pt idx="83">
                  <c:v>256.98095238095237</c:v>
                </c:pt>
                <c:pt idx="84">
                  <c:v>300.26249999999999</c:v>
                </c:pt>
                <c:pt idx="85">
                  <c:v>229.65000000000003</c:v>
                </c:pt>
                <c:pt idx="86">
                  <c:v>163.08333333333334</c:v>
                </c:pt>
                <c:pt idx="87">
                  <c:v>225.05</c:v>
                </c:pt>
                <c:pt idx="88">
                  <c:v>238.8</c:v>
                </c:pt>
                <c:pt idx="89">
                  <c:v>239.95</c:v>
                </c:pt>
                <c:pt idx="90">
                  <c:v>217.8</c:v>
                </c:pt>
                <c:pt idx="91">
                  <c:v>236.9</c:v>
                </c:pt>
                <c:pt idx="92">
                  <c:v>221.625</c:v>
                </c:pt>
                <c:pt idx="93">
                  <c:v>219.82499999999999</c:v>
                </c:pt>
                <c:pt idx="94">
                  <c:v>252.39999999999998</c:v>
                </c:pt>
                <c:pt idx="95">
                  <c:v>252.00833333333335</c:v>
                </c:pt>
                <c:pt idx="96">
                  <c:v>295.25555555555553</c:v>
                </c:pt>
                <c:pt idx="97">
                  <c:v>233.53333333333336</c:v>
                </c:pt>
                <c:pt idx="98">
                  <c:v>172.27407407407406</c:v>
                </c:pt>
                <c:pt idx="99">
                  <c:v>229.4666666666667</c:v>
                </c:pt>
                <c:pt idx="100">
                  <c:v>243.68888888888893</c:v>
                </c:pt>
                <c:pt idx="101">
                  <c:v>244.84444444444443</c:v>
                </c:pt>
                <c:pt idx="102">
                  <c:v>213.73333333333335</c:v>
                </c:pt>
                <c:pt idx="103">
                  <c:v>235.45185185185184</c:v>
                </c:pt>
                <c:pt idx="104">
                  <c:v>227.39999999999998</c:v>
                </c:pt>
                <c:pt idx="105">
                  <c:v>225.95555555555555</c:v>
                </c:pt>
                <c:pt idx="106">
                  <c:v>259.48888888888882</c:v>
                </c:pt>
                <c:pt idx="107">
                  <c:v>262.1185185185185</c:v>
                </c:pt>
                <c:pt idx="108">
                  <c:v>289.84999999999997</c:v>
                </c:pt>
                <c:pt idx="109">
                  <c:v>236.26000000000005</c:v>
                </c:pt>
                <c:pt idx="110">
                  <c:v>178.32666666666665</c:v>
                </c:pt>
                <c:pt idx="111">
                  <c:v>229.96000000000004</c:v>
                </c:pt>
                <c:pt idx="112">
                  <c:v>244.40000000000003</c:v>
                </c:pt>
                <c:pt idx="113">
                  <c:v>246.44</c:v>
                </c:pt>
                <c:pt idx="114">
                  <c:v>205.32000000000002</c:v>
                </c:pt>
                <c:pt idx="115">
                  <c:v>229.02666666666664</c:v>
                </c:pt>
                <c:pt idx="116">
                  <c:v>226.3</c:v>
                </c:pt>
                <c:pt idx="117">
                  <c:v>226.47999999999996</c:v>
                </c:pt>
                <c:pt idx="118">
                  <c:v>264.88</c:v>
                </c:pt>
                <c:pt idx="119">
                  <c:v>274.88666666666666</c:v>
                </c:pt>
                <c:pt idx="120">
                  <c:v>281.46363636363634</c:v>
                </c:pt>
                <c:pt idx="121">
                  <c:v>235.8727272727273</c:v>
                </c:pt>
                <c:pt idx="122">
                  <c:v>180.40606060606061</c:v>
                </c:pt>
                <c:pt idx="123">
                  <c:v>229.81818181818187</c:v>
                </c:pt>
                <c:pt idx="124">
                  <c:v>242.4727272727273</c:v>
                </c:pt>
                <c:pt idx="125">
                  <c:v>246.76363636363638</c:v>
                </c:pt>
                <c:pt idx="126">
                  <c:v>196.4</c:v>
                </c:pt>
                <c:pt idx="127">
                  <c:v>222.09696969696969</c:v>
                </c:pt>
                <c:pt idx="128">
                  <c:v>221</c:v>
                </c:pt>
                <c:pt idx="129">
                  <c:v>223.92727272727271</c:v>
                </c:pt>
                <c:pt idx="130">
                  <c:v>266.10909090909087</c:v>
                </c:pt>
                <c:pt idx="131">
                  <c:v>271.24242424242425</c:v>
                </c:pt>
                <c:pt idx="132">
                  <c:v>282.00833333333327</c:v>
                </c:pt>
                <c:pt idx="133">
                  <c:v>239.55000000000004</c:v>
                </c:pt>
                <c:pt idx="134">
                  <c:v>188.60555555555558</c:v>
                </c:pt>
                <c:pt idx="135">
                  <c:v>234.56666666666672</c:v>
                </c:pt>
                <c:pt idx="136">
                  <c:v>246.56666666666669</c:v>
                </c:pt>
                <c:pt idx="137">
                  <c:v>249.23333333333335</c:v>
                </c:pt>
                <c:pt idx="138">
                  <c:v>204.66666666666666</c:v>
                </c:pt>
                <c:pt idx="139">
                  <c:v>229.05555555555554</c:v>
                </c:pt>
                <c:pt idx="140">
                  <c:v>225.78333333333333</c:v>
                </c:pt>
                <c:pt idx="141">
                  <c:v>229.29999999999998</c:v>
                </c:pt>
                <c:pt idx="142">
                  <c:v>267.0333333333333</c:v>
                </c:pt>
                <c:pt idx="143">
                  <c:v>271.63888888888891</c:v>
                </c:pt>
                <c:pt idx="144">
                  <c:v>276.37692307692305</c:v>
                </c:pt>
                <c:pt idx="145">
                  <c:v>237.98461538461541</c:v>
                </c:pt>
                <c:pt idx="146">
                  <c:v>189.12820512820514</c:v>
                </c:pt>
                <c:pt idx="147">
                  <c:v>233.87692307692311</c:v>
                </c:pt>
                <c:pt idx="148">
                  <c:v>243.96923076923079</c:v>
                </c:pt>
                <c:pt idx="149">
                  <c:v>248.3692307692308</c:v>
                </c:pt>
                <c:pt idx="150">
                  <c:v>206.86153846153846</c:v>
                </c:pt>
                <c:pt idx="151">
                  <c:v>227.37435897435896</c:v>
                </c:pt>
                <c:pt idx="152">
                  <c:v>221.92307692307693</c:v>
                </c:pt>
                <c:pt idx="153">
                  <c:v>230.64615384615385</c:v>
                </c:pt>
                <c:pt idx="154">
                  <c:v>264.15384615384613</c:v>
                </c:pt>
                <c:pt idx="155">
                  <c:v>266.65128205128207</c:v>
                </c:pt>
                <c:pt idx="156">
                  <c:v>277.46428571428567</c:v>
                </c:pt>
                <c:pt idx="157">
                  <c:v>240.35714285714286</c:v>
                </c:pt>
                <c:pt idx="158">
                  <c:v>193.61904761904765</c:v>
                </c:pt>
                <c:pt idx="159">
                  <c:v>234.45714285714288</c:v>
                </c:pt>
                <c:pt idx="160">
                  <c:v>245.35714285714289</c:v>
                </c:pt>
                <c:pt idx="161">
                  <c:v>249.02857142857144</c:v>
                </c:pt>
                <c:pt idx="162">
                  <c:v>212.37142857142857</c:v>
                </c:pt>
                <c:pt idx="163">
                  <c:v>231.70476190476188</c:v>
                </c:pt>
                <c:pt idx="164">
                  <c:v>224.55714285714288</c:v>
                </c:pt>
                <c:pt idx="165">
                  <c:v>233.22857142857146</c:v>
                </c:pt>
                <c:pt idx="166">
                  <c:v>265.3428571428571</c:v>
                </c:pt>
                <c:pt idx="167">
                  <c:v>267.37619047619052</c:v>
                </c:pt>
                <c:pt idx="168">
                  <c:v>274.68666666666661</c:v>
                </c:pt>
                <c:pt idx="169">
                  <c:v>241.21333333333331</c:v>
                </c:pt>
                <c:pt idx="170">
                  <c:v>192.8977777777778</c:v>
                </c:pt>
                <c:pt idx="171">
                  <c:v>233.44000000000003</c:v>
                </c:pt>
                <c:pt idx="172">
                  <c:v>245.26666666666671</c:v>
                </c:pt>
                <c:pt idx="173">
                  <c:v>246.82666666666668</c:v>
                </c:pt>
                <c:pt idx="174">
                  <c:v>212.4</c:v>
                </c:pt>
                <c:pt idx="175">
                  <c:v>231.69777777777776</c:v>
                </c:pt>
                <c:pt idx="176">
                  <c:v>223.98666666666668</c:v>
                </c:pt>
                <c:pt idx="177">
                  <c:v>232.96</c:v>
                </c:pt>
                <c:pt idx="178">
                  <c:v>261.14666666666665</c:v>
                </c:pt>
                <c:pt idx="179">
                  <c:v>265.41777777777781</c:v>
                </c:pt>
                <c:pt idx="180">
                  <c:v>272.79374999999993</c:v>
                </c:pt>
                <c:pt idx="181">
                  <c:v>241.28749999999999</c:v>
                </c:pt>
                <c:pt idx="182">
                  <c:v>195.9916666666667</c:v>
                </c:pt>
                <c:pt idx="183">
                  <c:v>234.27500000000003</c:v>
                </c:pt>
                <c:pt idx="184">
                  <c:v>247.53750000000002</c:v>
                </c:pt>
                <c:pt idx="185">
                  <c:v>246.8</c:v>
                </c:pt>
                <c:pt idx="186">
                  <c:v>216.82499999999999</c:v>
                </c:pt>
                <c:pt idx="187">
                  <c:v>234.99166666666665</c:v>
                </c:pt>
                <c:pt idx="188">
                  <c:v>226.38750000000002</c:v>
                </c:pt>
                <c:pt idx="189">
                  <c:v>236.02500000000001</c:v>
                </c:pt>
                <c:pt idx="190">
                  <c:v>262.125</c:v>
                </c:pt>
                <c:pt idx="191">
                  <c:v>265.70416666666671</c:v>
                </c:pt>
                <c:pt idx="192">
                  <c:v>269.78235294117644</c:v>
                </c:pt>
                <c:pt idx="193">
                  <c:v>238.76470588235293</c:v>
                </c:pt>
                <c:pt idx="194">
                  <c:v>195.89803921568631</c:v>
                </c:pt>
                <c:pt idx="195">
                  <c:v>233.4588235294118</c:v>
                </c:pt>
                <c:pt idx="196">
                  <c:v>245.91764705882355</c:v>
                </c:pt>
                <c:pt idx="197">
                  <c:v>244.65882352941176</c:v>
                </c:pt>
                <c:pt idx="198">
                  <c:v>217.24705882352941</c:v>
                </c:pt>
                <c:pt idx="199">
                  <c:v>235.49803921568625</c:v>
                </c:pt>
                <c:pt idx="200">
                  <c:v>225.02352941176471</c:v>
                </c:pt>
                <c:pt idx="201">
                  <c:v>235.57647058823531</c:v>
                </c:pt>
                <c:pt idx="202">
                  <c:v>258.89411764705881</c:v>
                </c:pt>
                <c:pt idx="203">
                  <c:v>263.41568627450988</c:v>
                </c:pt>
                <c:pt idx="204">
                  <c:v>270.99444444444441</c:v>
                </c:pt>
                <c:pt idx="205">
                  <c:v>240.85555555555553</c:v>
                </c:pt>
                <c:pt idx="206">
                  <c:v>201.45925925925928</c:v>
                </c:pt>
                <c:pt idx="207">
                  <c:v>236.02222222222224</c:v>
                </c:pt>
                <c:pt idx="208">
                  <c:v>247.18888888888893</c:v>
                </c:pt>
                <c:pt idx="209">
                  <c:v>246.24444444444441</c:v>
                </c:pt>
                <c:pt idx="210">
                  <c:v>219.3111111111111</c:v>
                </c:pt>
                <c:pt idx="211">
                  <c:v>237.0148148148148</c:v>
                </c:pt>
                <c:pt idx="212">
                  <c:v>226.43333333333334</c:v>
                </c:pt>
                <c:pt idx="213">
                  <c:v>238.73333333333332</c:v>
                </c:pt>
                <c:pt idx="214">
                  <c:v>259.2</c:v>
                </c:pt>
                <c:pt idx="215">
                  <c:v>263.40370370370374</c:v>
                </c:pt>
                <c:pt idx="216">
                  <c:v>266.71052631578948</c:v>
                </c:pt>
                <c:pt idx="217">
                  <c:v>238.72631578947366</c:v>
                </c:pt>
                <c:pt idx="218">
                  <c:v>199.41403508771933</c:v>
                </c:pt>
                <c:pt idx="219">
                  <c:v>234.84210526315795</c:v>
                </c:pt>
                <c:pt idx="220">
                  <c:v>246.28421052631583</c:v>
                </c:pt>
                <c:pt idx="221">
                  <c:v>243.85263157894735</c:v>
                </c:pt>
                <c:pt idx="222">
                  <c:v>218.12631578947367</c:v>
                </c:pt>
                <c:pt idx="223">
                  <c:v>241.57192982456141</c:v>
                </c:pt>
                <c:pt idx="224">
                  <c:v>223.21052631578948</c:v>
                </c:pt>
                <c:pt idx="225">
                  <c:v>238.37894736842105</c:v>
                </c:pt>
                <c:pt idx="226">
                  <c:v>255.66315789473683</c:v>
                </c:pt>
                <c:pt idx="227">
                  <c:v>257.49824561403511</c:v>
                </c:pt>
                <c:pt idx="228">
                  <c:v>267.57499999999999</c:v>
                </c:pt>
                <c:pt idx="229">
                  <c:v>239.58999999999997</c:v>
                </c:pt>
                <c:pt idx="230">
                  <c:v>202.22333333333336</c:v>
                </c:pt>
                <c:pt idx="231">
                  <c:v>237.08000000000007</c:v>
                </c:pt>
                <c:pt idx="232">
                  <c:v>248.87000000000003</c:v>
                </c:pt>
                <c:pt idx="233">
                  <c:v>245.26</c:v>
                </c:pt>
                <c:pt idx="234">
                  <c:v>220.73999999999995</c:v>
                </c:pt>
                <c:pt idx="235">
                  <c:v>243.11333333333332</c:v>
                </c:pt>
                <c:pt idx="236">
                  <c:v>225.63000000000002</c:v>
                </c:pt>
                <c:pt idx="237">
                  <c:v>239.06</c:v>
                </c:pt>
                <c:pt idx="238">
                  <c:v>256.38</c:v>
                </c:pt>
                <c:pt idx="239">
                  <c:v>258.26333333333338</c:v>
                </c:pt>
                <c:pt idx="240">
                  <c:v>264.92857142857144</c:v>
                </c:pt>
                <c:pt idx="241">
                  <c:v>238.52380952380949</c:v>
                </c:pt>
                <c:pt idx="242">
                  <c:v>202.28888888888892</c:v>
                </c:pt>
                <c:pt idx="243">
                  <c:v>236.66666666666671</c:v>
                </c:pt>
                <c:pt idx="244">
                  <c:v>247.34285714285718</c:v>
                </c:pt>
                <c:pt idx="245">
                  <c:v>243.44761904761904</c:v>
                </c:pt>
                <c:pt idx="246">
                  <c:v>221.65714285714282</c:v>
                </c:pt>
                <c:pt idx="247">
                  <c:v>242.031746031746</c:v>
                </c:pt>
                <c:pt idx="248">
                  <c:v>224.16190476190479</c:v>
                </c:pt>
                <c:pt idx="249">
                  <c:v>238.8</c:v>
                </c:pt>
                <c:pt idx="250">
                  <c:v>255.48571428571427</c:v>
                </c:pt>
                <c:pt idx="251">
                  <c:v>256.06031746031749</c:v>
                </c:pt>
                <c:pt idx="252">
                  <c:v>265.78636363636366</c:v>
                </c:pt>
                <c:pt idx="253">
                  <c:v>239.67272727272723</c:v>
                </c:pt>
                <c:pt idx="254">
                  <c:v>205.25757575757581</c:v>
                </c:pt>
                <c:pt idx="255">
                  <c:v>238.69090909090912</c:v>
                </c:pt>
                <c:pt idx="256">
                  <c:v>248.9545454545455</c:v>
                </c:pt>
                <c:pt idx="257">
                  <c:v>245.29090909090908</c:v>
                </c:pt>
                <c:pt idx="258">
                  <c:v>224.34545454545452</c:v>
                </c:pt>
                <c:pt idx="259">
                  <c:v>243.59393939393934</c:v>
                </c:pt>
                <c:pt idx="260">
                  <c:v>226.11818181818182</c:v>
                </c:pt>
                <c:pt idx="261">
                  <c:v>240.05454545454543</c:v>
                </c:pt>
                <c:pt idx="262">
                  <c:v>255.27272727272728</c:v>
                </c:pt>
                <c:pt idx="263">
                  <c:v>258.25757575757575</c:v>
                </c:pt>
                <c:pt idx="264">
                  <c:v>264.3</c:v>
                </c:pt>
                <c:pt idx="265">
                  <c:v>240.17391304347822</c:v>
                </c:pt>
                <c:pt idx="266">
                  <c:v>205.23768115942036</c:v>
                </c:pt>
                <c:pt idx="267">
                  <c:v>241.39130434782612</c:v>
                </c:pt>
                <c:pt idx="268">
                  <c:v>252.09565217391307</c:v>
                </c:pt>
                <c:pt idx="269">
                  <c:v>248.03478260869562</c:v>
                </c:pt>
                <c:pt idx="270">
                  <c:v>222.93913043478258</c:v>
                </c:pt>
                <c:pt idx="271">
                  <c:v>243.19420289855066</c:v>
                </c:pt>
                <c:pt idx="272">
                  <c:v>224.65217391304347</c:v>
                </c:pt>
                <c:pt idx="273">
                  <c:v>241.00869565217391</c:v>
                </c:pt>
                <c:pt idx="274">
                  <c:v>253.21739130434781</c:v>
                </c:pt>
                <c:pt idx="275">
                  <c:v>256.21159420289854</c:v>
                </c:pt>
                <c:pt idx="276" formatCode="0.00">
                  <c:v>25.85</c:v>
                </c:pt>
                <c:pt idx="277" formatCode="0.00">
                  <c:v>27.4</c:v>
                </c:pt>
                <c:pt idx="278" formatCode="0.00">
                  <c:v>25.85</c:v>
                </c:pt>
                <c:pt idx="279" formatCode="0.00">
                  <c:v>0</c:v>
                </c:pt>
                <c:pt idx="280" formatCode="0.00">
                  <c:v>0</c:v>
                </c:pt>
                <c:pt idx="281" formatCode="0.00">
                  <c:v>0</c:v>
                </c:pt>
                <c:pt idx="282" formatCode="0.00">
                  <c:v>21.225000000000001</c:v>
                </c:pt>
                <c:pt idx="283" formatCode="0.00">
                  <c:v>22.9</c:v>
                </c:pt>
                <c:pt idx="284" formatCode="0.00">
                  <c:v>20.774999999999999</c:v>
                </c:pt>
                <c:pt idx="285" formatCode="0.00">
                  <c:v>17.393333333333334</c:v>
                </c:pt>
                <c:pt idx="286" formatCode="0.00">
                  <c:v>19.266666666666666</c:v>
                </c:pt>
                <c:pt idx="287" formatCode="0.00">
                  <c:v>16.806666666666665</c:v>
                </c:pt>
                <c:pt idx="288" formatCode="0.00">
                  <c:v>19.195</c:v>
                </c:pt>
                <c:pt idx="289" formatCode="0.00">
                  <c:v>20.375</c:v>
                </c:pt>
                <c:pt idx="290" formatCode="0.00">
                  <c:v>18.329999999999998</c:v>
                </c:pt>
                <c:pt idx="291" formatCode="0.00">
                  <c:v>18.956</c:v>
                </c:pt>
                <c:pt idx="292" formatCode="0.00">
                  <c:v>20.119999999999997</c:v>
                </c:pt>
                <c:pt idx="293" formatCode="0.00">
                  <c:v>18.723999999999997</c:v>
                </c:pt>
                <c:pt idx="294" formatCode="0.00">
                  <c:v>17.351666666666667</c:v>
                </c:pt>
                <c:pt idx="295" formatCode="0.00">
                  <c:v>19.805555555555554</c:v>
                </c:pt>
                <c:pt idx="296" formatCode="0.00">
                  <c:v>17.72</c:v>
                </c:pt>
                <c:pt idx="297" formatCode="0.00">
                  <c:v>15.15</c:v>
                </c:pt>
                <c:pt idx="298" formatCode="0.00">
                  <c:v>17.816904761904762</c:v>
                </c:pt>
                <c:pt idx="299" formatCode="0.00">
                  <c:v>15.532857142857141</c:v>
                </c:pt>
                <c:pt idx="300" formatCode="0.00">
                  <c:v>16.306249999999999</c:v>
                </c:pt>
                <c:pt idx="301" formatCode="0.00">
                  <c:v>18.989791666666665</c:v>
                </c:pt>
                <c:pt idx="302" formatCode="0.00">
                  <c:v>17.153749999999999</c:v>
                </c:pt>
                <c:pt idx="303" formatCode="0.00">
                  <c:v>15.638888888888889</c:v>
                </c:pt>
                <c:pt idx="304" formatCode="0.00">
                  <c:v>18.268703703703704</c:v>
                </c:pt>
                <c:pt idx="305" formatCode="0.00">
                  <c:v>15.86611111111111</c:v>
                </c:pt>
                <c:pt idx="306" formatCode="0.00">
                  <c:v>14.247</c:v>
                </c:pt>
                <c:pt idx="307" formatCode="0.00">
                  <c:v>16.612333333333332</c:v>
                </c:pt>
                <c:pt idx="308" formatCode="0.00">
                  <c:v>14.460999999999999</c:v>
                </c:pt>
                <c:pt idx="309" formatCode="0.00">
                  <c:v>14.345757575757576</c:v>
                </c:pt>
                <c:pt idx="310" formatCode="0.00">
                  <c:v>17.032424242424245</c:v>
                </c:pt>
                <c:pt idx="311" formatCode="0.00">
                  <c:v>15.173636363636364</c:v>
                </c:pt>
                <c:pt idx="312" formatCode="0.00">
                  <c:v>13.293611111111112</c:v>
                </c:pt>
                <c:pt idx="313" formatCode="0.00">
                  <c:v>15.733472222222224</c:v>
                </c:pt>
                <c:pt idx="314" formatCode="0.00">
                  <c:v>14.022500000000001</c:v>
                </c:pt>
                <c:pt idx="315" formatCode="0.00">
                  <c:v>13.832564102564104</c:v>
                </c:pt>
                <c:pt idx="316" formatCode="0.00">
                  <c:v>16.065512820512822</c:v>
                </c:pt>
                <c:pt idx="317" formatCode="0.00">
                  <c:v>14.136153846153848</c:v>
                </c:pt>
                <c:pt idx="318" formatCode="0.00">
                  <c:v>12.978095238095239</c:v>
                </c:pt>
                <c:pt idx="319" formatCode="0.00">
                  <c:v>15.096547619047621</c:v>
                </c:pt>
                <c:pt idx="320" formatCode="0.00">
                  <c:v>13.216428571428571</c:v>
                </c:pt>
                <c:pt idx="321" formatCode="0.00">
                  <c:v>15.93288888888889</c:v>
                </c:pt>
                <c:pt idx="322" formatCode="0.00">
                  <c:v>18.027888888888889</c:v>
                </c:pt>
                <c:pt idx="323" formatCode="0.00">
                  <c:v>16.224222222222224</c:v>
                </c:pt>
                <c:pt idx="324" formatCode="0.00">
                  <c:v>16.115208333333335</c:v>
                </c:pt>
                <c:pt idx="325" formatCode="0.00">
                  <c:v>18.985520833333336</c:v>
                </c:pt>
                <c:pt idx="326" formatCode="0.00">
                  <c:v>15.953958333333334</c:v>
                </c:pt>
                <c:pt idx="327" formatCode="0.00">
                  <c:v>16.520196078431375</c:v>
                </c:pt>
                <c:pt idx="328" formatCode="0.00">
                  <c:v>19.456960784313729</c:v>
                </c:pt>
                <c:pt idx="329" formatCode="0.00">
                  <c:v>16.333137254901963</c:v>
                </c:pt>
                <c:pt idx="330" formatCode="0.00">
                  <c:v>15.681851851851853</c:v>
                </c:pt>
                <c:pt idx="331" formatCode="0.00">
                  <c:v>18.976018518518522</c:v>
                </c:pt>
                <c:pt idx="332" formatCode="0.00">
                  <c:v>15.504074074074076</c:v>
                </c:pt>
                <c:pt idx="333" formatCode="0.00">
                  <c:v>16.224912280701755</c:v>
                </c:pt>
                <c:pt idx="334" formatCode="0.00">
                  <c:v>19.366754385964914</c:v>
                </c:pt>
                <c:pt idx="335" formatCode="0.00">
                  <c:v>15.874912280701757</c:v>
                </c:pt>
                <c:pt idx="336" formatCode="0.00">
                  <c:v>15.466666666666669</c:v>
                </c:pt>
                <c:pt idx="337" formatCode="0.00">
                  <c:v>18.903416666666669</c:v>
                </c:pt>
                <c:pt idx="338" formatCode="0.00">
                  <c:v>15.185666666666668</c:v>
                </c:pt>
                <c:pt idx="339" formatCode="0.00">
                  <c:v>15.768253968253971</c:v>
                </c:pt>
                <c:pt idx="340" formatCode="0.00">
                  <c:v>19.269920634920638</c:v>
                </c:pt>
                <c:pt idx="341" formatCode="0.00">
                  <c:v>15.591111111111113</c:v>
                </c:pt>
                <c:pt idx="342" formatCode="0.00">
                  <c:v>15.132424242424243</c:v>
                </c:pt>
                <c:pt idx="343" formatCode="0.00">
                  <c:v>18.934924242424245</c:v>
                </c:pt>
                <c:pt idx="344" formatCode="0.00">
                  <c:v>14.93378787878788</c:v>
                </c:pt>
                <c:pt idx="345">
                  <c:v>63.2</c:v>
                </c:pt>
                <c:pt idx="346">
                  <c:v>72.400000000000006</c:v>
                </c:pt>
                <c:pt idx="347">
                  <c:v>61.35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58.6</c:v>
                </c:pt>
                <c:pt idx="352">
                  <c:v>62.6</c:v>
                </c:pt>
                <c:pt idx="353">
                  <c:v>56.225000000000001</c:v>
                </c:pt>
                <c:pt idx="354">
                  <c:v>54.6</c:v>
                </c:pt>
                <c:pt idx="355">
                  <c:v>57.70000000000001</c:v>
                </c:pt>
                <c:pt idx="356">
                  <c:v>53.066666666666663</c:v>
                </c:pt>
                <c:pt idx="357">
                  <c:v>57.2</c:v>
                </c:pt>
                <c:pt idx="358">
                  <c:v>59.425000000000004</c:v>
                </c:pt>
                <c:pt idx="359">
                  <c:v>55.625</c:v>
                </c:pt>
                <c:pt idx="360">
                  <c:v>57.88000000000001</c:v>
                </c:pt>
                <c:pt idx="361">
                  <c:v>59.440000000000012</c:v>
                </c:pt>
                <c:pt idx="362">
                  <c:v>56.239999999999995</c:v>
                </c:pt>
                <c:pt idx="363">
                  <c:v>57.241666666666674</c:v>
                </c:pt>
                <c:pt idx="364">
                  <c:v>57.416666666666679</c:v>
                </c:pt>
                <c:pt idx="365">
                  <c:v>56.391666666666659</c:v>
                </c:pt>
                <c:pt idx="366">
                  <c:v>53.971428571428582</c:v>
                </c:pt>
                <c:pt idx="367">
                  <c:v>54.214285714285722</c:v>
                </c:pt>
                <c:pt idx="368">
                  <c:v>53.978571428571421</c:v>
                </c:pt>
                <c:pt idx="369">
                  <c:v>54.187500000000007</c:v>
                </c:pt>
                <c:pt idx="370">
                  <c:v>55.900000000000006</c:v>
                </c:pt>
                <c:pt idx="371">
                  <c:v>55.581249999999997</c:v>
                </c:pt>
                <c:pt idx="372">
                  <c:v>52.555555555555564</c:v>
                </c:pt>
                <c:pt idx="373">
                  <c:v>55.011111111111113</c:v>
                </c:pt>
                <c:pt idx="374">
                  <c:v>55.566666666666663</c:v>
                </c:pt>
                <c:pt idx="375">
                  <c:v>48.227200000000003</c:v>
                </c:pt>
                <c:pt idx="376">
                  <c:v>51.572500000000005</c:v>
                </c:pt>
                <c:pt idx="377">
                  <c:v>54.603333333333332</c:v>
                </c:pt>
                <c:pt idx="378">
                  <c:v>47.427757575757575</c:v>
                </c:pt>
                <c:pt idx="379">
                  <c:v>50.68712121212122</c:v>
                </c:pt>
                <c:pt idx="380">
                  <c:v>54.333333333333329</c:v>
                </c:pt>
                <c:pt idx="381">
                  <c:v>43.592111111111109</c:v>
                </c:pt>
                <c:pt idx="382">
                  <c:v>48.835416666666674</c:v>
                </c:pt>
                <c:pt idx="383">
                  <c:v>49.978888888888889</c:v>
                </c:pt>
                <c:pt idx="384">
                  <c:v>45.277333333333331</c:v>
                </c:pt>
                <c:pt idx="385">
                  <c:v>50.032692307692315</c:v>
                </c:pt>
                <c:pt idx="386">
                  <c:v>51.334358974358977</c:v>
                </c:pt>
                <c:pt idx="387">
                  <c:v>43.286095238095236</c:v>
                </c:pt>
                <c:pt idx="388">
                  <c:v>47.794642857142868</c:v>
                </c:pt>
                <c:pt idx="389">
                  <c:v>50.246190476190478</c:v>
                </c:pt>
                <c:pt idx="390">
                  <c:v>44.620355555555548</c:v>
                </c:pt>
                <c:pt idx="391">
                  <c:v>48.721666666666678</c:v>
                </c:pt>
                <c:pt idx="392">
                  <c:v>51.369777777777784</c:v>
                </c:pt>
                <c:pt idx="393">
                  <c:v>42.950333333333326</c:v>
                </c:pt>
                <c:pt idx="394">
                  <c:v>47.195312500000007</c:v>
                </c:pt>
                <c:pt idx="395">
                  <c:v>50.284166666666671</c:v>
                </c:pt>
                <c:pt idx="396">
                  <c:v>43.976784313725481</c:v>
                </c:pt>
                <c:pt idx="397">
                  <c:v>47.966176470588238</c:v>
                </c:pt>
                <c:pt idx="398">
                  <c:v>51.302745098039225</c:v>
                </c:pt>
                <c:pt idx="399">
                  <c:v>41.734185185185176</c:v>
                </c:pt>
                <c:pt idx="400">
                  <c:v>46.045833333333334</c:v>
                </c:pt>
                <c:pt idx="401">
                  <c:v>49.374814814814819</c:v>
                </c:pt>
                <c:pt idx="402">
                  <c:v>43.253438596491222</c:v>
                </c:pt>
                <c:pt idx="403">
                  <c:v>46.76973684210526</c:v>
                </c:pt>
                <c:pt idx="404">
                  <c:v>49.66035087719299</c:v>
                </c:pt>
                <c:pt idx="405">
                  <c:v>42.150766666666662</c:v>
                </c:pt>
                <c:pt idx="406">
                  <c:v>45.361249999999998</c:v>
                </c:pt>
                <c:pt idx="407">
                  <c:v>47.897333333333336</c:v>
                </c:pt>
                <c:pt idx="408">
                  <c:v>42.948349206349199</c:v>
                </c:pt>
                <c:pt idx="409">
                  <c:v>46.134523809523813</c:v>
                </c:pt>
                <c:pt idx="410">
                  <c:v>48.55460317460318</c:v>
                </c:pt>
                <c:pt idx="411">
                  <c:v>41.887060606060601</c:v>
                </c:pt>
                <c:pt idx="412">
                  <c:v>45.401136363636368</c:v>
                </c:pt>
                <c:pt idx="413">
                  <c:v>47.552121212121214</c:v>
                </c:pt>
                <c:pt idx="414">
                  <c:v>2.7749999999999999</c:v>
                </c:pt>
                <c:pt idx="415">
                  <c:v>4.2</c:v>
                </c:pt>
                <c:pt idx="416">
                  <c:v>11.9</c:v>
                </c:pt>
                <c:pt idx="417">
                  <c:v>2.665</c:v>
                </c:pt>
                <c:pt idx="418">
                  <c:v>7.1150000000000002</c:v>
                </c:pt>
                <c:pt idx="419">
                  <c:v>11.35</c:v>
                </c:pt>
                <c:pt idx="420">
                  <c:v>2.0575000000000001</c:v>
                </c:pt>
                <c:pt idx="421">
                  <c:v>3.335</c:v>
                </c:pt>
                <c:pt idx="422">
                  <c:v>8.33</c:v>
                </c:pt>
                <c:pt idx="423">
                  <c:v>2.3574999999999999</c:v>
                </c:pt>
                <c:pt idx="424">
                  <c:v>5.8075000000000001</c:v>
                </c:pt>
                <c:pt idx="425">
                  <c:v>9.7575000000000003</c:v>
                </c:pt>
                <c:pt idx="426">
                  <c:v>1.8366666666666667</c:v>
                </c:pt>
                <c:pt idx="427">
                  <c:v>2.8022222222222219</c:v>
                </c:pt>
                <c:pt idx="428">
                  <c:v>7.2458333333333336</c:v>
                </c:pt>
                <c:pt idx="429">
                  <c:v>2.1861111111111109</c:v>
                </c:pt>
                <c:pt idx="430">
                  <c:v>4.6883333333333335</c:v>
                </c:pt>
                <c:pt idx="431">
                  <c:v>8.7125000000000004</c:v>
                </c:pt>
                <c:pt idx="432">
                  <c:v>1.8725000000000001</c:v>
                </c:pt>
                <c:pt idx="433">
                  <c:v>2.5579166666666664</c:v>
                </c:pt>
                <c:pt idx="434">
                  <c:v>6.5831249999999999</c:v>
                </c:pt>
                <c:pt idx="435">
                  <c:v>2.1470833333333332</c:v>
                </c:pt>
                <c:pt idx="436">
                  <c:v>4.07125</c:v>
                </c:pt>
                <c:pt idx="437">
                  <c:v>7.131875</c:v>
                </c:pt>
                <c:pt idx="438">
                  <c:v>4.048</c:v>
                </c:pt>
                <c:pt idx="439">
                  <c:v>4.7063333333333333</c:v>
                </c:pt>
                <c:pt idx="440">
                  <c:v>7.5465</c:v>
                </c:pt>
                <c:pt idx="441">
                  <c:v>4.0776666666666674</c:v>
                </c:pt>
                <c:pt idx="442">
                  <c:v>5.5570000000000004</c:v>
                </c:pt>
                <c:pt idx="443">
                  <c:v>7.8104999999999993</c:v>
                </c:pt>
                <c:pt idx="444">
                  <c:v>4.3575000000000008</c:v>
                </c:pt>
                <c:pt idx="445">
                  <c:v>4.9869444444444442</c:v>
                </c:pt>
                <c:pt idx="446">
                  <c:v>7.177083333333333</c:v>
                </c:pt>
                <c:pt idx="447">
                  <c:v>4.0563888888888888</c:v>
                </c:pt>
                <c:pt idx="448">
                  <c:v>5.4624999999999995</c:v>
                </c:pt>
                <c:pt idx="449">
                  <c:v>7.3554166666666658</c:v>
                </c:pt>
                <c:pt idx="450">
                  <c:v>4.2073809523809524</c:v>
                </c:pt>
                <c:pt idx="451">
                  <c:v>4.6707142857142854</c:v>
                </c:pt>
                <c:pt idx="452">
                  <c:v>6.5275000000000007</c:v>
                </c:pt>
                <c:pt idx="453">
                  <c:v>3.8651190476190478</c:v>
                </c:pt>
                <c:pt idx="454">
                  <c:v>5.0440476190476184</c:v>
                </c:pt>
                <c:pt idx="455">
                  <c:v>6.8346428571428559</c:v>
                </c:pt>
                <c:pt idx="456">
                  <c:v>4.0114583333333336</c:v>
                </c:pt>
                <c:pt idx="457">
                  <c:v>4.4318749999999998</c:v>
                </c:pt>
                <c:pt idx="458">
                  <c:v>6.1215625000000005</c:v>
                </c:pt>
                <c:pt idx="459">
                  <c:v>3.6844791666666667</c:v>
                </c:pt>
                <c:pt idx="460">
                  <c:v>4.7260416666666663</c:v>
                </c:pt>
                <c:pt idx="461">
                  <c:v>6.2740624999999994</c:v>
                </c:pt>
                <c:pt idx="462">
                  <c:v>4.8435185185185183</c:v>
                </c:pt>
                <c:pt idx="463">
                  <c:v>5.1949999999999994</c:v>
                </c:pt>
                <c:pt idx="464">
                  <c:v>6.6747222222222229</c:v>
                </c:pt>
                <c:pt idx="465">
                  <c:v>4.2928703703703706</c:v>
                </c:pt>
                <c:pt idx="466">
                  <c:v>5.25537037037037</c:v>
                </c:pt>
                <c:pt idx="467">
                  <c:v>6.4813888888888886</c:v>
                </c:pt>
                <c:pt idx="468">
                  <c:v>5.0091666666666672</c:v>
                </c:pt>
                <c:pt idx="469">
                  <c:v>5.1184999999999992</c:v>
                </c:pt>
                <c:pt idx="470">
                  <c:v>6.2092500000000008</c:v>
                </c:pt>
                <c:pt idx="471">
                  <c:v>4.1895833333333332</c:v>
                </c:pt>
                <c:pt idx="472">
                  <c:v>4.932833333333333</c:v>
                </c:pt>
                <c:pt idx="473">
                  <c:v>6.3809166666666659</c:v>
                </c:pt>
                <c:pt idx="474">
                  <c:v>4.8192424242424243</c:v>
                </c:pt>
                <c:pt idx="475">
                  <c:v>4.7622727272727268</c:v>
                </c:pt>
                <c:pt idx="476">
                  <c:v>5.8138636363636369</c:v>
                </c:pt>
                <c:pt idx="477">
                  <c:v>3.9668939393939397</c:v>
                </c:pt>
                <c:pt idx="478">
                  <c:v>4.6153030303030302</c:v>
                </c:pt>
                <c:pt idx="479">
                  <c:v>5.9571969696969695</c:v>
                </c:pt>
                <c:pt idx="480">
                  <c:v>5.6509722222222223</c:v>
                </c:pt>
                <c:pt idx="481">
                  <c:v>5.5237499999999997</c:v>
                </c:pt>
                <c:pt idx="482">
                  <c:v>6.4127083333333346</c:v>
                </c:pt>
                <c:pt idx="483">
                  <c:v>4.7363194444444447</c:v>
                </c:pt>
                <c:pt idx="484">
                  <c:v>5.089027777777777</c:v>
                </c:pt>
                <c:pt idx="485">
                  <c:v>6.4524305555555559</c:v>
                </c:pt>
                <c:pt idx="486">
                  <c:v>5.7997435897435894</c:v>
                </c:pt>
                <c:pt idx="487">
                  <c:v>5.2049999999999992</c:v>
                </c:pt>
                <c:pt idx="488">
                  <c:v>6.0517307692307707</c:v>
                </c:pt>
                <c:pt idx="489">
                  <c:v>4.6381410256410263</c:v>
                </c:pt>
                <c:pt idx="490">
                  <c:v>4.7983333333333329</c:v>
                </c:pt>
                <c:pt idx="491">
                  <c:v>6.0799358974358979</c:v>
                </c:pt>
                <c:pt idx="492">
                  <c:v>6.2283333333333326</c:v>
                </c:pt>
                <c:pt idx="493">
                  <c:v>5.5617857142857137</c:v>
                </c:pt>
                <c:pt idx="494">
                  <c:v>6.2937500000000011</c:v>
                </c:pt>
                <c:pt idx="495">
                  <c:v>5.0097023809523815</c:v>
                </c:pt>
                <c:pt idx="496">
                  <c:v>5.2484523809523802</c:v>
                </c:pt>
                <c:pt idx="497">
                  <c:v>6.402797619047619</c:v>
                </c:pt>
                <c:pt idx="498">
                  <c:v>6.1224444444444437</c:v>
                </c:pt>
                <c:pt idx="499">
                  <c:v>5.3576666666666659</c:v>
                </c:pt>
                <c:pt idx="500">
                  <c:v>5.9895000000000014</c:v>
                </c:pt>
                <c:pt idx="501">
                  <c:v>4.8063888888888888</c:v>
                </c:pt>
                <c:pt idx="502">
                  <c:v>5.0732222222222223</c:v>
                </c:pt>
                <c:pt idx="503">
                  <c:v>6.091277777777778</c:v>
                </c:pt>
                <c:pt idx="504">
                  <c:v>6.508541666666666</c:v>
                </c:pt>
                <c:pt idx="505">
                  <c:v>5.7665625</c:v>
                </c:pt>
                <c:pt idx="506">
                  <c:v>6.3464062500000011</c:v>
                </c:pt>
                <c:pt idx="507">
                  <c:v>5.2184895833333336</c:v>
                </c:pt>
                <c:pt idx="508">
                  <c:v>5.4623958333333329</c:v>
                </c:pt>
                <c:pt idx="509">
                  <c:v>6.326822916666667</c:v>
                </c:pt>
                <c:pt idx="510">
                  <c:v>6.378921568627451</c:v>
                </c:pt>
                <c:pt idx="511">
                  <c:v>5.5350000000000001</c:v>
                </c:pt>
                <c:pt idx="512">
                  <c:v>6.0701470588235305</c:v>
                </c:pt>
                <c:pt idx="513">
                  <c:v>5.0509313725490204</c:v>
                </c:pt>
                <c:pt idx="514">
                  <c:v>5.2840196078431374</c:v>
                </c:pt>
                <c:pt idx="515">
                  <c:v>6.0587745098039214</c:v>
                </c:pt>
                <c:pt idx="516">
                  <c:v>6.7467592592592593</c:v>
                </c:pt>
                <c:pt idx="517">
                  <c:v>5.9219444444444447</c:v>
                </c:pt>
                <c:pt idx="518">
                  <c:v>6.3440277777777787</c:v>
                </c:pt>
                <c:pt idx="519">
                  <c:v>5.3925462962962971</c:v>
                </c:pt>
                <c:pt idx="520">
                  <c:v>5.4854629629629628</c:v>
                </c:pt>
                <c:pt idx="521">
                  <c:v>6.3166203703703703</c:v>
                </c:pt>
                <c:pt idx="522">
                  <c:v>6.5185087719298238</c:v>
                </c:pt>
                <c:pt idx="523">
                  <c:v>5.7465789473684215</c:v>
                </c:pt>
                <c:pt idx="524">
                  <c:v>6.1327631578947379</c:v>
                </c:pt>
                <c:pt idx="525">
                  <c:v>5.2150438596491231</c:v>
                </c:pt>
                <c:pt idx="526">
                  <c:v>5.2935964912280697</c:v>
                </c:pt>
                <c:pt idx="527">
                  <c:v>6.0736403508771932</c:v>
                </c:pt>
                <c:pt idx="528">
                  <c:v>6.7975833333333329</c:v>
                </c:pt>
                <c:pt idx="529">
                  <c:v>6.0492499999999998</c:v>
                </c:pt>
                <c:pt idx="530">
                  <c:v>6.4011250000000022</c:v>
                </c:pt>
                <c:pt idx="531">
                  <c:v>5.4592916666666671</c:v>
                </c:pt>
                <c:pt idx="532">
                  <c:v>5.5489166666666669</c:v>
                </c:pt>
                <c:pt idx="533">
                  <c:v>6.2999583333333335</c:v>
                </c:pt>
                <c:pt idx="534">
                  <c:v>6.5410317460317451</c:v>
                </c:pt>
                <c:pt idx="535">
                  <c:v>5.8207142857142857</c:v>
                </c:pt>
                <c:pt idx="536">
                  <c:v>6.1801190476190486</c:v>
                </c:pt>
                <c:pt idx="537">
                  <c:v>5.283611111111111</c:v>
                </c:pt>
                <c:pt idx="538">
                  <c:v>5.3542063492063487</c:v>
                </c:pt>
                <c:pt idx="539">
                  <c:v>6.0666269841269846</c:v>
                </c:pt>
                <c:pt idx="540">
                  <c:v>6.7437121212121207</c:v>
                </c:pt>
                <c:pt idx="541">
                  <c:v>6.0061363636363634</c:v>
                </c:pt>
                <c:pt idx="542">
                  <c:v>6.3455681818181828</c:v>
                </c:pt>
                <c:pt idx="543">
                  <c:v>5.467992424242424</c:v>
                </c:pt>
                <c:pt idx="544">
                  <c:v>5.5571969696969692</c:v>
                </c:pt>
                <c:pt idx="545">
                  <c:v>6.2422348484848493</c:v>
                </c:pt>
                <c:pt idx="546">
                  <c:v>6.5161594202898536</c:v>
                </c:pt>
                <c:pt idx="547">
                  <c:v>5.8897826086956524</c:v>
                </c:pt>
                <c:pt idx="548">
                  <c:v>6.1422826086956528</c:v>
                </c:pt>
                <c:pt idx="549">
                  <c:v>5.3037318840579708</c:v>
                </c:pt>
                <c:pt idx="550">
                  <c:v>5.3921014492753621</c:v>
                </c:pt>
                <c:pt idx="551">
                  <c:v>6.0647463768115948</c:v>
                </c:pt>
                <c:pt idx="552">
                  <c:v>31.85</c:v>
                </c:pt>
                <c:pt idx="553">
                  <c:v>27.866666666666664</c:v>
                </c:pt>
                <c:pt idx="554">
                  <c:v>29.5</c:v>
                </c:pt>
                <c:pt idx="555">
                  <c:v>29.05</c:v>
                </c:pt>
                <c:pt idx="556">
                  <c:v>32.200000000000003</c:v>
                </c:pt>
                <c:pt idx="557">
                  <c:v>33.25</c:v>
                </c:pt>
                <c:pt idx="558">
                  <c:v>31.524999999999999</c:v>
                </c:pt>
                <c:pt idx="559">
                  <c:v>26.983333333333334</c:v>
                </c:pt>
                <c:pt idx="560">
                  <c:v>26.8</c:v>
                </c:pt>
                <c:pt idx="561">
                  <c:v>27.674999999999997</c:v>
                </c:pt>
                <c:pt idx="562">
                  <c:v>31.200000000000003</c:v>
                </c:pt>
                <c:pt idx="563">
                  <c:v>32.625</c:v>
                </c:pt>
                <c:pt idx="564">
                  <c:v>30.583333333333332</c:v>
                </c:pt>
                <c:pt idx="565">
                  <c:v>26.338888888888889</c:v>
                </c:pt>
                <c:pt idx="566">
                  <c:v>25.733333333333334</c:v>
                </c:pt>
                <c:pt idx="567">
                  <c:v>27.272222222222222</c:v>
                </c:pt>
                <c:pt idx="568">
                  <c:v>29.600000000000005</c:v>
                </c:pt>
                <c:pt idx="569">
                  <c:v>31.816666666666666</c:v>
                </c:pt>
                <c:pt idx="570">
                  <c:v>29</c:v>
                </c:pt>
                <c:pt idx="571">
                  <c:v>24.354166666666664</c:v>
                </c:pt>
                <c:pt idx="572">
                  <c:v>24.537500000000001</c:v>
                </c:pt>
                <c:pt idx="573">
                  <c:v>25.891666666666666</c:v>
                </c:pt>
                <c:pt idx="574">
                  <c:v>27.437500000000004</c:v>
                </c:pt>
                <c:pt idx="575">
                  <c:v>29.487500000000001</c:v>
                </c:pt>
                <c:pt idx="576">
                  <c:v>30.560000000000002</c:v>
                </c:pt>
                <c:pt idx="577">
                  <c:v>26.943333333333328</c:v>
                </c:pt>
                <c:pt idx="578">
                  <c:v>27.110000000000003</c:v>
                </c:pt>
                <c:pt idx="579">
                  <c:v>27.493333333333332</c:v>
                </c:pt>
                <c:pt idx="580">
                  <c:v>28.71</c:v>
                </c:pt>
                <c:pt idx="581">
                  <c:v>30.97</c:v>
                </c:pt>
                <c:pt idx="582">
                  <c:v>30</c:v>
                </c:pt>
                <c:pt idx="583">
                  <c:v>26.986111111111104</c:v>
                </c:pt>
                <c:pt idx="584">
                  <c:v>27.075000000000003</c:v>
                </c:pt>
                <c:pt idx="585">
                  <c:v>26.944444444444443</c:v>
                </c:pt>
                <c:pt idx="586">
                  <c:v>27.708333333333332</c:v>
                </c:pt>
                <c:pt idx="587">
                  <c:v>30.625</c:v>
                </c:pt>
                <c:pt idx="588">
                  <c:v>28.314285714285713</c:v>
                </c:pt>
                <c:pt idx="589">
                  <c:v>25.259523809523806</c:v>
                </c:pt>
                <c:pt idx="590">
                  <c:v>25.521428571428572</c:v>
                </c:pt>
                <c:pt idx="591">
                  <c:v>25.223809523809525</c:v>
                </c:pt>
                <c:pt idx="592">
                  <c:v>26.150000000000002</c:v>
                </c:pt>
                <c:pt idx="593">
                  <c:v>28.935714285714287</c:v>
                </c:pt>
                <c:pt idx="594">
                  <c:v>25.422499999999999</c:v>
                </c:pt>
                <c:pt idx="595">
                  <c:v>22.43708333333333</c:v>
                </c:pt>
                <c:pt idx="596">
                  <c:v>22.912500000000001</c:v>
                </c:pt>
                <c:pt idx="597">
                  <c:v>22.414583333333333</c:v>
                </c:pt>
                <c:pt idx="598">
                  <c:v>23.453750000000003</c:v>
                </c:pt>
                <c:pt idx="599">
                  <c:v>26.192500000000003</c:v>
                </c:pt>
                <c:pt idx="600">
                  <c:v>25.82</c:v>
                </c:pt>
                <c:pt idx="601">
                  <c:v>23.210740740740739</c:v>
                </c:pt>
                <c:pt idx="602">
                  <c:v>23.87777777777778</c:v>
                </c:pt>
                <c:pt idx="603">
                  <c:v>23.101851851851851</c:v>
                </c:pt>
                <c:pt idx="604">
                  <c:v>23.75888888888889</c:v>
                </c:pt>
                <c:pt idx="605">
                  <c:v>26.671111111111113</c:v>
                </c:pt>
                <c:pt idx="606">
                  <c:v>25.058</c:v>
                </c:pt>
                <c:pt idx="607">
                  <c:v>22.129666666666665</c:v>
                </c:pt>
                <c:pt idx="608">
                  <c:v>22.92</c:v>
                </c:pt>
                <c:pt idx="609">
                  <c:v>21.981666666666666</c:v>
                </c:pt>
                <c:pt idx="610">
                  <c:v>22.693000000000001</c:v>
                </c:pt>
                <c:pt idx="611">
                  <c:v>25.984000000000002</c:v>
                </c:pt>
                <c:pt idx="612">
                  <c:v>23.538181818181815</c:v>
                </c:pt>
                <c:pt idx="613">
                  <c:v>20.218787878787879</c:v>
                </c:pt>
                <c:pt idx="614">
                  <c:v>21.000000000000004</c:v>
                </c:pt>
                <c:pt idx="615">
                  <c:v>20.11242424242424</c:v>
                </c:pt>
                <c:pt idx="616">
                  <c:v>20.764545454545456</c:v>
                </c:pt>
                <c:pt idx="617">
                  <c:v>24.558181818181822</c:v>
                </c:pt>
                <c:pt idx="618">
                  <c:v>24.484999999999996</c:v>
                </c:pt>
                <c:pt idx="619">
                  <c:v>21.363888888888891</c:v>
                </c:pt>
                <c:pt idx="620">
                  <c:v>21.876666666666669</c:v>
                </c:pt>
                <c:pt idx="621">
                  <c:v>20.943055555555556</c:v>
                </c:pt>
                <c:pt idx="622">
                  <c:v>21.587500000000002</c:v>
                </c:pt>
                <c:pt idx="623">
                  <c:v>25.005000000000006</c:v>
                </c:pt>
                <c:pt idx="624">
                  <c:v>23.632307692307684</c:v>
                </c:pt>
                <c:pt idx="625">
                  <c:v>19.828205128205127</c:v>
                </c:pt>
                <c:pt idx="626">
                  <c:v>20.460769230769237</c:v>
                </c:pt>
                <c:pt idx="627">
                  <c:v>19.497435897435899</c:v>
                </c:pt>
                <c:pt idx="628">
                  <c:v>20.021538461538462</c:v>
                </c:pt>
                <c:pt idx="629">
                  <c:v>23.943076923076926</c:v>
                </c:pt>
                <c:pt idx="630">
                  <c:v>24.352142857142848</c:v>
                </c:pt>
                <c:pt idx="631">
                  <c:v>20.613333333333333</c:v>
                </c:pt>
                <c:pt idx="632">
                  <c:v>20.897857142857145</c:v>
                </c:pt>
                <c:pt idx="633">
                  <c:v>19.86690476190476</c:v>
                </c:pt>
                <c:pt idx="634">
                  <c:v>20.478571428571431</c:v>
                </c:pt>
                <c:pt idx="635">
                  <c:v>24.218571428571433</c:v>
                </c:pt>
                <c:pt idx="636">
                  <c:v>22.839999999999993</c:v>
                </c:pt>
                <c:pt idx="637">
                  <c:v>19.356444444444442</c:v>
                </c:pt>
                <c:pt idx="638">
                  <c:v>20.414666666666669</c:v>
                </c:pt>
                <c:pt idx="639">
                  <c:v>18.809111111111111</c:v>
                </c:pt>
                <c:pt idx="640">
                  <c:v>19.204666666666672</c:v>
                </c:pt>
                <c:pt idx="641">
                  <c:v>23.317666666666671</c:v>
                </c:pt>
                <c:pt idx="642">
                  <c:v>23.474999999999994</c:v>
                </c:pt>
                <c:pt idx="643">
                  <c:v>20.446666666666665</c:v>
                </c:pt>
                <c:pt idx="644">
                  <c:v>21.22625</c:v>
                </c:pt>
                <c:pt idx="645">
                  <c:v>19.821041666666666</c:v>
                </c:pt>
                <c:pt idx="646">
                  <c:v>19.723125000000003</c:v>
                </c:pt>
                <c:pt idx="647">
                  <c:v>23.988437500000003</c:v>
                </c:pt>
                <c:pt idx="648">
                  <c:v>22.237058823529406</c:v>
                </c:pt>
                <c:pt idx="649">
                  <c:v>19.319803921568628</c:v>
                </c:pt>
                <c:pt idx="650">
                  <c:v>20.094117647058823</c:v>
                </c:pt>
                <c:pt idx="651">
                  <c:v>18.790392156862744</c:v>
                </c:pt>
                <c:pt idx="652">
                  <c:v>18.722352941176471</c:v>
                </c:pt>
                <c:pt idx="653">
                  <c:v>23.318529411764711</c:v>
                </c:pt>
                <c:pt idx="654">
                  <c:v>22.801666666666662</c:v>
                </c:pt>
                <c:pt idx="655">
                  <c:v>20.163148148148149</c:v>
                </c:pt>
                <c:pt idx="656">
                  <c:v>20.694444444444443</c:v>
                </c:pt>
                <c:pt idx="657">
                  <c:v>19.840925925925927</c:v>
                </c:pt>
                <c:pt idx="658">
                  <c:v>19.471111111111114</c:v>
                </c:pt>
                <c:pt idx="659">
                  <c:v>23.995277777777783</c:v>
                </c:pt>
                <c:pt idx="660">
                  <c:v>21.67631578947368</c:v>
                </c:pt>
                <c:pt idx="661">
                  <c:v>19.185087719298245</c:v>
                </c:pt>
                <c:pt idx="662">
                  <c:v>19.884736842105262</c:v>
                </c:pt>
                <c:pt idx="663">
                  <c:v>18.955087719298245</c:v>
                </c:pt>
                <c:pt idx="664">
                  <c:v>18.532894736842106</c:v>
                </c:pt>
                <c:pt idx="665">
                  <c:v>22.808684210526319</c:v>
                </c:pt>
                <c:pt idx="666">
                  <c:v>22.067499999999995</c:v>
                </c:pt>
                <c:pt idx="667">
                  <c:v>19.905833333333334</c:v>
                </c:pt>
                <c:pt idx="668">
                  <c:v>20.5855</c:v>
                </c:pt>
                <c:pt idx="669">
                  <c:v>19.402333333333331</c:v>
                </c:pt>
                <c:pt idx="670">
                  <c:v>19.141249999999999</c:v>
                </c:pt>
                <c:pt idx="671">
                  <c:v>23.333250000000003</c:v>
                </c:pt>
                <c:pt idx="672">
                  <c:v>21.401904761904756</c:v>
                </c:pt>
                <c:pt idx="673">
                  <c:v>19.041269841269841</c:v>
                </c:pt>
                <c:pt idx="674">
                  <c:v>19.68690476190476</c:v>
                </c:pt>
                <c:pt idx="675">
                  <c:v>18.582460317460317</c:v>
                </c:pt>
                <c:pt idx="676">
                  <c:v>18.334047619047617</c:v>
                </c:pt>
                <c:pt idx="677">
                  <c:v>22.298571428571432</c:v>
                </c:pt>
                <c:pt idx="678">
                  <c:v>21.892727272727267</c:v>
                </c:pt>
                <c:pt idx="679">
                  <c:v>19.598484848484848</c:v>
                </c:pt>
                <c:pt idx="680">
                  <c:v>20.087499999999999</c:v>
                </c:pt>
                <c:pt idx="681">
                  <c:v>19.260530303030301</c:v>
                </c:pt>
                <c:pt idx="682">
                  <c:v>18.777954545454545</c:v>
                </c:pt>
                <c:pt idx="683">
                  <c:v>22.694090909090914</c:v>
                </c:pt>
                <c:pt idx="684">
                  <c:v>21.348043478260866</c:v>
                </c:pt>
                <c:pt idx="685">
                  <c:v>18.858550724637681</c:v>
                </c:pt>
                <c:pt idx="686">
                  <c:v>19.305652173913042</c:v>
                </c:pt>
                <c:pt idx="687">
                  <c:v>18.536376811594202</c:v>
                </c:pt>
                <c:pt idx="688">
                  <c:v>18.037608695652175</c:v>
                </c:pt>
                <c:pt idx="689">
                  <c:v>22.127608695652178</c:v>
                </c:pt>
                <c:pt idx="690" formatCode="0.00">
                  <c:v>99.3</c:v>
                </c:pt>
                <c:pt idx="691" formatCode="0.00">
                  <c:v>127</c:v>
                </c:pt>
                <c:pt idx="692" formatCode="0.00">
                  <c:v>129</c:v>
                </c:pt>
                <c:pt idx="693" formatCode="0.00">
                  <c:v>115</c:v>
                </c:pt>
                <c:pt idx="694" formatCode="0.00">
                  <c:v>106.33333333333333</c:v>
                </c:pt>
                <c:pt idx="695" formatCode="0.00">
                  <c:v>118</c:v>
                </c:pt>
                <c:pt idx="696" formatCode="0.00">
                  <c:v>96.25</c:v>
                </c:pt>
                <c:pt idx="697" formatCode="0.00">
                  <c:v>135.5</c:v>
                </c:pt>
                <c:pt idx="698" formatCode="0.00">
                  <c:v>120.19999999999999</c:v>
                </c:pt>
                <c:pt idx="699" formatCode="0.00">
                  <c:v>111.9</c:v>
                </c:pt>
                <c:pt idx="700" formatCode="0.00">
                  <c:v>109.06666666666666</c:v>
                </c:pt>
                <c:pt idx="701" formatCode="0.00">
                  <c:v>118.2</c:v>
                </c:pt>
                <c:pt idx="702" formatCode="0.00">
                  <c:v>93.633333333333326</c:v>
                </c:pt>
                <c:pt idx="703" formatCode="0.00">
                  <c:v>125.76666666666667</c:v>
                </c:pt>
                <c:pt idx="704" formatCode="0.00">
                  <c:v>118.13333333333333</c:v>
                </c:pt>
                <c:pt idx="705" formatCode="0.00">
                  <c:v>110.53333333333335</c:v>
                </c:pt>
                <c:pt idx="706" formatCode="0.00">
                  <c:v>105.31111111111112</c:v>
                </c:pt>
                <c:pt idx="707" formatCode="0.00">
                  <c:v>117.60000000000001</c:v>
                </c:pt>
                <c:pt idx="708" formatCode="0.00">
                  <c:v>91.524999999999991</c:v>
                </c:pt>
                <c:pt idx="709" formatCode="0.00">
                  <c:v>122.02500000000001</c:v>
                </c:pt>
                <c:pt idx="710" formatCode="0.00">
                  <c:v>116.1</c:v>
                </c:pt>
                <c:pt idx="711" formatCode="0.00">
                  <c:v>108.45</c:v>
                </c:pt>
                <c:pt idx="712" formatCode="0.00">
                  <c:v>101.38333333333333</c:v>
                </c:pt>
                <c:pt idx="713" formatCode="0.00">
                  <c:v>114.95</c:v>
                </c:pt>
                <c:pt idx="714" formatCode="0.00">
                  <c:v>96.61999999999999</c:v>
                </c:pt>
                <c:pt idx="715" formatCode="0.00">
                  <c:v>124.42</c:v>
                </c:pt>
                <c:pt idx="716" formatCode="0.00">
                  <c:v>119.08</c:v>
                </c:pt>
                <c:pt idx="717" formatCode="0.00">
                  <c:v>112.16</c:v>
                </c:pt>
                <c:pt idx="718" formatCode="0.00">
                  <c:v>106.50666666666666</c:v>
                </c:pt>
                <c:pt idx="719" formatCode="0.00">
                  <c:v>117.35999999999999</c:v>
                </c:pt>
                <c:pt idx="720" formatCode="0.00">
                  <c:v>98.683333333333323</c:v>
                </c:pt>
                <c:pt idx="721" formatCode="0.00">
                  <c:v>125.06666666666668</c:v>
                </c:pt>
                <c:pt idx="722" formatCode="0.00">
                  <c:v>119.96666666666665</c:v>
                </c:pt>
                <c:pt idx="723" formatCode="0.00">
                  <c:v>113.8</c:v>
                </c:pt>
                <c:pt idx="724" formatCode="0.00">
                  <c:v>108.78888888888889</c:v>
                </c:pt>
                <c:pt idx="725" formatCode="0.00">
                  <c:v>119.48333333333333</c:v>
                </c:pt>
                <c:pt idx="726" formatCode="0.00">
                  <c:v>98.757142857142853</c:v>
                </c:pt>
                <c:pt idx="727" formatCode="0.00">
                  <c:v>124.31428571428572</c:v>
                </c:pt>
                <c:pt idx="728" formatCode="0.00">
                  <c:v>121.82857142857142</c:v>
                </c:pt>
                <c:pt idx="729" formatCode="0.00">
                  <c:v>112.65714285714284</c:v>
                </c:pt>
                <c:pt idx="730" formatCode="0.00">
                  <c:v>108.47619047619048</c:v>
                </c:pt>
                <c:pt idx="731" formatCode="0.00">
                  <c:v>119.01428571428572</c:v>
                </c:pt>
                <c:pt idx="732" formatCode="0.00">
                  <c:v>96.162499999999994</c:v>
                </c:pt>
                <c:pt idx="733" formatCode="0.00">
                  <c:v>120.375</c:v>
                </c:pt>
                <c:pt idx="734" formatCode="0.00">
                  <c:v>117.94999999999999</c:v>
                </c:pt>
                <c:pt idx="735" formatCode="0.00">
                  <c:v>109.47499999999999</c:v>
                </c:pt>
                <c:pt idx="736" formatCode="0.00">
                  <c:v>105.51666666666667</c:v>
                </c:pt>
                <c:pt idx="737" formatCode="0.00">
                  <c:v>114.9875</c:v>
                </c:pt>
                <c:pt idx="738" formatCode="0.00">
                  <c:v>97.477777777777774</c:v>
                </c:pt>
                <c:pt idx="739" formatCode="0.00">
                  <c:v>119.33333333333333</c:v>
                </c:pt>
                <c:pt idx="740" formatCode="0.00">
                  <c:v>116.95555555555555</c:v>
                </c:pt>
                <c:pt idx="741" formatCode="0.00">
                  <c:v>110.08888888888889</c:v>
                </c:pt>
                <c:pt idx="742" formatCode="0.00">
                  <c:v>106.23703703703704</c:v>
                </c:pt>
                <c:pt idx="743" formatCode="0.00">
                  <c:v>114.76666666666668</c:v>
                </c:pt>
                <c:pt idx="744" formatCode="0.00">
                  <c:v>97.53</c:v>
                </c:pt>
                <c:pt idx="745" formatCode="0.00">
                  <c:v>114.84</c:v>
                </c:pt>
                <c:pt idx="746" formatCode="0.00">
                  <c:v>112.81999999999998</c:v>
                </c:pt>
                <c:pt idx="747" formatCode="0.00">
                  <c:v>107.58</c:v>
                </c:pt>
                <c:pt idx="748" formatCode="0.00">
                  <c:v>103.41333333333333</c:v>
                </c:pt>
                <c:pt idx="749" formatCode="0.00">
                  <c:v>113.47</c:v>
                </c:pt>
                <c:pt idx="750" formatCode="0.00">
                  <c:v>95.809090909090898</c:v>
                </c:pt>
                <c:pt idx="751" formatCode="0.00">
                  <c:v>106.03636363636365</c:v>
                </c:pt>
                <c:pt idx="752" formatCode="0.00">
                  <c:v>104.55454545454545</c:v>
                </c:pt>
                <c:pt idx="753" formatCode="0.00">
                  <c:v>100.45454545454545</c:v>
                </c:pt>
                <c:pt idx="754" formatCode="0.00">
                  <c:v>96.884848484848462</c:v>
                </c:pt>
                <c:pt idx="755" formatCode="0.00">
                  <c:v>108.2818181818182</c:v>
                </c:pt>
                <c:pt idx="756" formatCode="0.00">
                  <c:v>97.574999999999989</c:v>
                </c:pt>
                <c:pt idx="757" formatCode="0.00">
                  <c:v>106.11666666666667</c:v>
                </c:pt>
                <c:pt idx="758" formatCode="0.00">
                  <c:v>105.25833333333333</c:v>
                </c:pt>
                <c:pt idx="759" formatCode="0.00">
                  <c:v>100.75</c:v>
                </c:pt>
                <c:pt idx="760" formatCode="0.00">
                  <c:v>97.894444444444431</c:v>
                </c:pt>
                <c:pt idx="761" formatCode="0.00">
                  <c:v>108.75833333333334</c:v>
                </c:pt>
                <c:pt idx="762" formatCode="0.00">
                  <c:v>95.515384615384605</c:v>
                </c:pt>
                <c:pt idx="763" formatCode="0.00">
                  <c:v>98.099230769230786</c:v>
                </c:pt>
                <c:pt idx="764" formatCode="0.00">
                  <c:v>101.97692307692306</c:v>
                </c:pt>
                <c:pt idx="765" formatCode="0.00">
                  <c:v>96.538461538461533</c:v>
                </c:pt>
                <c:pt idx="766" formatCode="0.00">
                  <c:v>90.705641025641015</c:v>
                </c:pt>
                <c:pt idx="767" formatCode="0.00">
                  <c:v>108.9923076923077</c:v>
                </c:pt>
                <c:pt idx="768" formatCode="0.00">
                  <c:v>96.764285714285705</c:v>
                </c:pt>
                <c:pt idx="769" formatCode="0.00">
                  <c:v>99.592142857142875</c:v>
                </c:pt>
                <c:pt idx="770" formatCode="0.00">
                  <c:v>102.83571428571427</c:v>
                </c:pt>
                <c:pt idx="771" formatCode="0.00">
                  <c:v>97.928571428571431</c:v>
                </c:pt>
                <c:pt idx="772" formatCode="0.00">
                  <c:v>91.869523809523798</c:v>
                </c:pt>
                <c:pt idx="773" formatCode="0.00">
                  <c:v>109.77857142857144</c:v>
                </c:pt>
                <c:pt idx="774" formatCode="0.00">
                  <c:v>95.819999999999979</c:v>
                </c:pt>
                <c:pt idx="775" formatCode="0.00">
                  <c:v>94.546000000000021</c:v>
                </c:pt>
                <c:pt idx="776" formatCode="0.00">
                  <c:v>99.313333333333318</c:v>
                </c:pt>
                <c:pt idx="777" formatCode="0.00">
                  <c:v>95.533333333333331</c:v>
                </c:pt>
                <c:pt idx="778" formatCode="0.00">
                  <c:v>87.251555555555541</c:v>
                </c:pt>
                <c:pt idx="779" formatCode="0.00">
                  <c:v>109.16666666666667</c:v>
                </c:pt>
                <c:pt idx="780" formatCode="0.00">
                  <c:v>97.143749999999983</c:v>
                </c:pt>
                <c:pt idx="781" formatCode="0.00">
                  <c:v>95.699375000000018</c:v>
                </c:pt>
                <c:pt idx="782" formatCode="0.00">
                  <c:v>99.156249999999986</c:v>
                </c:pt>
                <c:pt idx="783" formatCode="0.00">
                  <c:v>96.5625</c:v>
                </c:pt>
                <c:pt idx="784" formatCode="0.00">
                  <c:v>88.798333333333318</c:v>
                </c:pt>
                <c:pt idx="785" formatCode="0.00">
                  <c:v>109.53125</c:v>
                </c:pt>
                <c:pt idx="786" formatCode="0.00">
                  <c:v>95.699999999999974</c:v>
                </c:pt>
                <c:pt idx="787" formatCode="0.00">
                  <c:v>90.728823529411784</c:v>
                </c:pt>
                <c:pt idx="788" formatCode="0.00">
                  <c:v>94.682352941176447</c:v>
                </c:pt>
                <c:pt idx="789" formatCode="0.00">
                  <c:v>93.364705882352951</c:v>
                </c:pt>
                <c:pt idx="790" formatCode="0.00">
                  <c:v>84.357254901960772</c:v>
                </c:pt>
                <c:pt idx="791" formatCode="0.00">
                  <c:v>106.35882352941177</c:v>
                </c:pt>
                <c:pt idx="792" formatCode="0.00">
                  <c:v>96.994444444444426</c:v>
                </c:pt>
                <c:pt idx="793" formatCode="0.00">
                  <c:v>92.688333333333347</c:v>
                </c:pt>
                <c:pt idx="794" formatCode="0.00">
                  <c:v>96.533333333333317</c:v>
                </c:pt>
                <c:pt idx="795" formatCode="0.00">
                  <c:v>94.844444444444449</c:v>
                </c:pt>
                <c:pt idx="796" formatCode="0.00">
                  <c:v>85.78185185185184</c:v>
                </c:pt>
                <c:pt idx="797" formatCode="0.00">
                  <c:v>107.11666666666666</c:v>
                </c:pt>
                <c:pt idx="798" formatCode="0.00">
                  <c:v>93.615789473684188</c:v>
                </c:pt>
                <c:pt idx="799" formatCode="0.00">
                  <c:v>87.944736842105272</c:v>
                </c:pt>
                <c:pt idx="800" formatCode="0.00">
                  <c:v>93.457894736842078</c:v>
                </c:pt>
                <c:pt idx="801" formatCode="0.00">
                  <c:v>90.098947368421065</c:v>
                </c:pt>
                <c:pt idx="802" formatCode="0.00">
                  <c:v>81.388596491228057</c:v>
                </c:pt>
                <c:pt idx="803" formatCode="0.00">
                  <c:v>105.11052631578947</c:v>
                </c:pt>
                <c:pt idx="804" formatCode="0.00">
                  <c:v>94.684999999999974</c:v>
                </c:pt>
                <c:pt idx="805" formatCode="0.00">
                  <c:v>89.197500000000019</c:v>
                </c:pt>
                <c:pt idx="806" formatCode="0.00">
                  <c:v>94.83499999999998</c:v>
                </c:pt>
                <c:pt idx="807" formatCode="0.00">
                  <c:v>91.744</c:v>
                </c:pt>
                <c:pt idx="808" formatCode="0.00">
                  <c:v>82.919166666666655</c:v>
                </c:pt>
                <c:pt idx="809" formatCode="0.00">
                  <c:v>106.155</c:v>
                </c:pt>
                <c:pt idx="810" formatCode="0.00">
                  <c:v>92.73333333333332</c:v>
                </c:pt>
                <c:pt idx="811" formatCode="0.00">
                  <c:v>85.678571428571445</c:v>
                </c:pt>
                <c:pt idx="812" formatCode="0.00">
                  <c:v>92.990476190476173</c:v>
                </c:pt>
                <c:pt idx="813" formatCode="0.00">
                  <c:v>88.251428571428576</c:v>
                </c:pt>
                <c:pt idx="814" formatCode="0.00">
                  <c:v>80.837301587301567</c:v>
                </c:pt>
                <c:pt idx="815" formatCode="0.00">
                  <c:v>105.33333333333333</c:v>
                </c:pt>
                <c:pt idx="816" formatCode="0.00">
                  <c:v>93.790909090909068</c:v>
                </c:pt>
                <c:pt idx="817" formatCode="0.00">
                  <c:v>87.829545454545467</c:v>
                </c:pt>
                <c:pt idx="818" formatCode="0.00">
                  <c:v>94.94545454545451</c:v>
                </c:pt>
                <c:pt idx="819" formatCode="0.00">
                  <c:v>90.012727272727275</c:v>
                </c:pt>
                <c:pt idx="820" formatCode="0.00">
                  <c:v>83.117424242424235</c:v>
                </c:pt>
                <c:pt idx="821" formatCode="0.00">
                  <c:v>106.36363636363636</c:v>
                </c:pt>
                <c:pt idx="822" formatCode="0.00">
                  <c:v>91.721739130434756</c:v>
                </c:pt>
                <c:pt idx="823" formatCode="0.00">
                  <c:v>84.932608695652192</c:v>
                </c:pt>
                <c:pt idx="824" formatCode="0.00">
                  <c:v>93.599999999999966</c:v>
                </c:pt>
                <c:pt idx="825" formatCode="0.00">
                  <c:v>86.968695652173921</c:v>
                </c:pt>
                <c:pt idx="826" formatCode="0.00">
                  <c:v>81.938405797101439</c:v>
                </c:pt>
                <c:pt idx="827" formatCode="0.00">
                  <c:v>106.0695652173913</c:v>
                </c:pt>
              </c:numCache>
            </c:numRef>
          </c:xVal>
          <c:yVal>
            <c:numRef>
              <c:f>ModRig!$L$3:$L$830</c:f>
              <c:numCache>
                <c:formatCode>General</c:formatCode>
                <c:ptCount val="8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0.23597321536250251</c:v>
                </c:pt>
                <c:pt idx="85">
                  <c:v>0.23904701711898574</c:v>
                </c:pt>
                <c:pt idx="86">
                  <c:v>0.23904701711898574</c:v>
                </c:pt>
                <c:pt idx="87">
                  <c:v>0.23904701711898574</c:v>
                </c:pt>
                <c:pt idx="88">
                  <c:v>0.23904701711898574</c:v>
                </c:pt>
                <c:pt idx="89">
                  <c:v>0.2419939826803901</c:v>
                </c:pt>
                <c:pt idx="90">
                  <c:v>0.31089957682862362</c:v>
                </c:pt>
                <c:pt idx="91">
                  <c:v>0.31579930329091016</c:v>
                </c:pt>
                <c:pt idx="92">
                  <c:v>0.31579930329091016</c:v>
                </c:pt>
                <c:pt idx="93">
                  <c:v>0.31579930329091016</c:v>
                </c:pt>
                <c:pt idx="94">
                  <c:v>0.31579930329091016</c:v>
                </c:pt>
                <c:pt idx="95">
                  <c:v>0.32087614564300343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0.25331879056792395</c:v>
                </c:pt>
                <c:pt idx="121">
                  <c:v>0.25331879056792395</c:v>
                </c:pt>
                <c:pt idx="122">
                  <c:v>0.27116644258789235</c:v>
                </c:pt>
                <c:pt idx="123">
                  <c:v>0.22686322073137444</c:v>
                </c:pt>
                <c:pt idx="124">
                  <c:v>0.25331879056792395</c:v>
                </c:pt>
                <c:pt idx="125">
                  <c:v>0.25331879056792395</c:v>
                </c:pt>
                <c:pt idx="126">
                  <c:v>0.28645727316077735</c:v>
                </c:pt>
                <c:pt idx="127">
                  <c:v>0.26175930294074995</c:v>
                </c:pt>
                <c:pt idx="128">
                  <c:v>0.28596123594196288</c:v>
                </c:pt>
                <c:pt idx="129">
                  <c:v>0.28924866186230419</c:v>
                </c:pt>
                <c:pt idx="130">
                  <c:v>0.28645727316077735</c:v>
                </c:pt>
                <c:pt idx="131">
                  <c:v>0.28645727316077735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0.2422253850072045</c:v>
                </c:pt>
                <c:pt idx="145">
                  <c:v>0.23764613122511782</c:v>
                </c:pt>
                <c:pt idx="146">
                  <c:v>0.2422253850072045</c:v>
                </c:pt>
                <c:pt idx="147">
                  <c:v>0.2422253850072045</c:v>
                </c:pt>
                <c:pt idx="148">
                  <c:v>0.24640265221912752</c:v>
                </c:pt>
                <c:pt idx="149">
                  <c:v>0.2422253850072045</c:v>
                </c:pt>
                <c:pt idx="150">
                  <c:v>0.28324995831064215</c:v>
                </c:pt>
                <c:pt idx="151">
                  <c:v>0.28326799822565024</c:v>
                </c:pt>
                <c:pt idx="152">
                  <c:v>0.28324995831064215</c:v>
                </c:pt>
                <c:pt idx="153">
                  <c:v>0.28324995831064215</c:v>
                </c:pt>
                <c:pt idx="154">
                  <c:v>0.28323642388801984</c:v>
                </c:pt>
                <c:pt idx="155">
                  <c:v>0.28324995831064215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0.24844029789308586</c:v>
                </c:pt>
                <c:pt idx="193">
                  <c:v>0.24859887997780522</c:v>
                </c:pt>
                <c:pt idx="194">
                  <c:v>0.25925767824781826</c:v>
                </c:pt>
                <c:pt idx="195">
                  <c:v>0.22318781955457426</c:v>
                </c:pt>
                <c:pt idx="196">
                  <c:v>0.25415580752762351</c:v>
                </c:pt>
                <c:pt idx="197">
                  <c:v>0.24844029789308586</c:v>
                </c:pt>
                <c:pt idx="198">
                  <c:v>0.2679993166931649</c:v>
                </c:pt>
                <c:pt idx="199">
                  <c:v>0.26972801374549787</c:v>
                </c:pt>
                <c:pt idx="200">
                  <c:v>0.25901024180779425</c:v>
                </c:pt>
                <c:pt idx="201">
                  <c:v>0.26298993475021859</c:v>
                </c:pt>
                <c:pt idx="202">
                  <c:v>0.27771122824003824</c:v>
                </c:pt>
                <c:pt idx="203">
                  <c:v>0.2679993166931649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0.23816492168192749</c:v>
                </c:pt>
                <c:pt idx="217">
                  <c:v>0.25047540742498314</c:v>
                </c:pt>
                <c:pt idx="218">
                  <c:v>0.2506773339136627</c:v>
                </c:pt>
                <c:pt idx="219">
                  <c:v>0.21871785134700183</c:v>
                </c:pt>
                <c:pt idx="220">
                  <c:v>0.24155853611838282</c:v>
                </c:pt>
                <c:pt idx="221">
                  <c:v>0.25177960372441094</c:v>
                </c:pt>
                <c:pt idx="222">
                  <c:v>0.27381319397796916</c:v>
                </c:pt>
                <c:pt idx="223">
                  <c:v>0.26411054465343742</c:v>
                </c:pt>
                <c:pt idx="224">
                  <c:v>0.27084663754568095</c:v>
                </c:pt>
                <c:pt idx="225">
                  <c:v>0.25921458475094267</c:v>
                </c:pt>
                <c:pt idx="226">
                  <c:v>0.26715582594681797</c:v>
                </c:pt>
                <c:pt idx="227">
                  <c:v>0.27643958155725218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0.22001158272152302</c:v>
                </c:pt>
                <c:pt idx="265">
                  <c:v>0.23732112701468394</c:v>
                </c:pt>
                <c:pt idx="266">
                  <c:v>0.24380126133143612</c:v>
                </c:pt>
                <c:pt idx="267">
                  <c:v>0.22319982896674995</c:v>
                </c:pt>
                <c:pt idx="268">
                  <c:v>0.22839325749069023</c:v>
                </c:pt>
                <c:pt idx="269">
                  <c:v>0.23483919701564823</c:v>
                </c:pt>
                <c:pt idx="270">
                  <c:v>0.24754031136530044</c:v>
                </c:pt>
                <c:pt idx="271">
                  <c:v>0.25443543056951329</c:v>
                </c:pt>
                <c:pt idx="272">
                  <c:v>0.23900587377891147</c:v>
                </c:pt>
                <c:pt idx="273">
                  <c:v>0.24275842865536174</c:v>
                </c:pt>
                <c:pt idx="274">
                  <c:v>0.24552116622664594</c:v>
                </c:pt>
                <c:pt idx="275">
                  <c:v>0.25613769414495929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0.33426870617637189</c:v>
                </c:pt>
                <c:pt idx="298">
                  <c:v>0.33426870617637189</c:v>
                </c:pt>
                <c:pt idx="299">
                  <c:v>0.33426870617637189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0.29934385933620938</c:v>
                </c:pt>
                <c:pt idx="307">
                  <c:v>0.29934385933620938</c:v>
                </c:pt>
                <c:pt idx="308">
                  <c:v>0.29934385933620938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0.25422516731670103</c:v>
                </c:pt>
                <c:pt idx="313">
                  <c:v>0.25422516731670103</c:v>
                </c:pt>
                <c:pt idx="314">
                  <c:v>0.25422516731670103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0.24387345746709868</c:v>
                </c:pt>
                <c:pt idx="325">
                  <c:v>0.23347397288115926</c:v>
                </c:pt>
                <c:pt idx="326">
                  <c:v>0.25211948832501424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0.25088535284795366</c:v>
                </c:pt>
                <c:pt idx="331">
                  <c:v>0.23976316102445452</c:v>
                </c:pt>
                <c:pt idx="332">
                  <c:v>0.25106557185718975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0.22799218400409704</c:v>
                </c:pt>
                <c:pt idx="343">
                  <c:v>0.21252345326805092</c:v>
                </c:pt>
                <c:pt idx="344">
                  <c:v>0.23069239499524258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0.28868959824157053</c:v>
                </c:pt>
                <c:pt idx="367">
                  <c:v>0.28868959824157053</c:v>
                </c:pt>
                <c:pt idx="368">
                  <c:v>0.28868959824157053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0.30904384547826513</c:v>
                </c:pt>
                <c:pt idx="376">
                  <c:v>0.30904384547826513</c:v>
                </c:pt>
                <c:pt idx="377">
                  <c:v>0.30904384547826513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0.26897725623678259</c:v>
                </c:pt>
                <c:pt idx="382">
                  <c:v>0.26897725623678259</c:v>
                </c:pt>
                <c:pt idx="383">
                  <c:v>0.26897725623678259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0.26266746028797944</c:v>
                </c:pt>
                <c:pt idx="394">
                  <c:v>0.25666851815998887</c:v>
                </c:pt>
                <c:pt idx="395">
                  <c:v>0.25978034432065944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0.26384909117327843</c:v>
                </c:pt>
                <c:pt idx="400">
                  <c:v>0.26168983242221844</c:v>
                </c:pt>
                <c:pt idx="401">
                  <c:v>0.2620543158665613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0.243237596157131</c:v>
                </c:pt>
                <c:pt idx="412">
                  <c:v>0.23619870842690047</c:v>
                </c:pt>
                <c:pt idx="413">
                  <c:v>0.2366628070358453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0.19733171988275805</c:v>
                </c:pt>
                <c:pt idx="457">
                  <c:v>0.26014393030016358</c:v>
                </c:pt>
                <c:pt idx="458">
                  <c:v>0.26014393030016358</c:v>
                </c:pt>
                <c:pt idx="459">
                  <c:v>0.26014393030016358</c:v>
                </c:pt>
                <c:pt idx="460">
                  <c:v>0.26014393030016358</c:v>
                </c:pt>
                <c:pt idx="461">
                  <c:v>0.29591148139302831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0.23006160166760553</c:v>
                </c:pt>
                <c:pt idx="475">
                  <c:v>0.23006160166760553</c:v>
                </c:pt>
                <c:pt idx="476">
                  <c:v>0.2574557343184336</c:v>
                </c:pt>
                <c:pt idx="477">
                  <c:v>0.17370681233262225</c:v>
                </c:pt>
                <c:pt idx="478">
                  <c:v>0.23006160166760553</c:v>
                </c:pt>
                <c:pt idx="479">
                  <c:v>0.23006160166760553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0.2362469875779763</c:v>
                </c:pt>
                <c:pt idx="487">
                  <c:v>0.23467443759714501</c:v>
                </c:pt>
                <c:pt idx="488">
                  <c:v>0.2362469875779763</c:v>
                </c:pt>
                <c:pt idx="489">
                  <c:v>0.2362469875779763</c:v>
                </c:pt>
                <c:pt idx="490">
                  <c:v>0.23798281124586507</c:v>
                </c:pt>
                <c:pt idx="491">
                  <c:v>0.2362469875779763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0.22616783260098036</c:v>
                </c:pt>
                <c:pt idx="511">
                  <c:v>0.22001242816721422</c:v>
                </c:pt>
                <c:pt idx="512">
                  <c:v>0.23300391338880519</c:v>
                </c:pt>
                <c:pt idx="513">
                  <c:v>0.2124030754781977</c:v>
                </c:pt>
                <c:pt idx="514">
                  <c:v>0.23501062016900343</c:v>
                </c:pt>
                <c:pt idx="515">
                  <c:v>0.22616783260098036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0.22553986054643335</c:v>
                </c:pt>
                <c:pt idx="523">
                  <c:v>0.22573769165652599</c:v>
                </c:pt>
                <c:pt idx="524">
                  <c:v>0.2164069744144268</c:v>
                </c:pt>
                <c:pt idx="525">
                  <c:v>0.17340794568850043</c:v>
                </c:pt>
                <c:pt idx="526">
                  <c:v>0.20925597433911958</c:v>
                </c:pt>
                <c:pt idx="527">
                  <c:v>0.24254143278753154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0.21509439318105486</c:v>
                </c:pt>
                <c:pt idx="547">
                  <c:v>0.19962079198817378</c:v>
                </c:pt>
                <c:pt idx="548">
                  <c:v>0.21422048161909302</c:v>
                </c:pt>
                <c:pt idx="549">
                  <c:v>0.21026576642638312</c:v>
                </c:pt>
                <c:pt idx="550">
                  <c:v>0.21279161005652325</c:v>
                </c:pt>
                <c:pt idx="551">
                  <c:v>0.21411968270663873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0.26001986004511141</c:v>
                </c:pt>
                <c:pt idx="595">
                  <c:v>0.26364386262253375</c:v>
                </c:pt>
                <c:pt idx="596">
                  <c:v>0.26364386262253375</c:v>
                </c:pt>
                <c:pt idx="597">
                  <c:v>0.26364386262253375</c:v>
                </c:pt>
                <c:pt idx="598">
                  <c:v>0.26364386262253375</c:v>
                </c:pt>
                <c:pt idx="599">
                  <c:v>0.26675534231637216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0.25942137494675177</c:v>
                </c:pt>
                <c:pt idx="613">
                  <c:v>0.25942137494675177</c:v>
                </c:pt>
                <c:pt idx="614">
                  <c:v>0.26579454752085896</c:v>
                </c:pt>
                <c:pt idx="615">
                  <c:v>0.25111196722605084</c:v>
                </c:pt>
                <c:pt idx="616">
                  <c:v>0.25942137494675177</c:v>
                </c:pt>
                <c:pt idx="617">
                  <c:v>0.25942137494675177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0.24124154250888363</c:v>
                </c:pt>
                <c:pt idx="625">
                  <c:v>0.23187062365972344</c:v>
                </c:pt>
                <c:pt idx="626">
                  <c:v>0.24124154250888363</c:v>
                </c:pt>
                <c:pt idx="627">
                  <c:v>0.24124154250888363</c:v>
                </c:pt>
                <c:pt idx="628">
                  <c:v>0.25008814898138548</c:v>
                </c:pt>
                <c:pt idx="629">
                  <c:v>0.24124154250888363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0.2425175309780149</c:v>
                </c:pt>
                <c:pt idx="649">
                  <c:v>0.23302776859886368</c:v>
                </c:pt>
                <c:pt idx="650">
                  <c:v>0.24859414778979758</c:v>
                </c:pt>
                <c:pt idx="651">
                  <c:v>0.24717782489502721</c:v>
                </c:pt>
                <c:pt idx="652">
                  <c:v>0.23933734417104133</c:v>
                </c:pt>
                <c:pt idx="653">
                  <c:v>0.2425175309780149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0.23472553752205921</c:v>
                </c:pt>
                <c:pt idx="661">
                  <c:v>0.24429723829632136</c:v>
                </c:pt>
                <c:pt idx="662">
                  <c:v>0.24135345964506169</c:v>
                </c:pt>
                <c:pt idx="663">
                  <c:v>0.22972063242087246</c:v>
                </c:pt>
                <c:pt idx="664">
                  <c:v>0.24718383457476728</c:v>
                </c:pt>
                <c:pt idx="665">
                  <c:v>0.25028911290127259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0.21964530599403537</c:v>
                </c:pt>
                <c:pt idx="685">
                  <c:v>0.21915790692053724</c:v>
                </c:pt>
                <c:pt idx="686">
                  <c:v>0.22798178627000421</c:v>
                </c:pt>
                <c:pt idx="687">
                  <c:v>0.21872206576495934</c:v>
                </c:pt>
                <c:pt idx="688">
                  <c:v>0.21737505077176233</c:v>
                </c:pt>
                <c:pt idx="689">
                  <c:v>0.21579961811505516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0.33178982580697242</c:v>
                </c:pt>
                <c:pt idx="733">
                  <c:v>0.32523928272155184</c:v>
                </c:pt>
                <c:pt idx="734">
                  <c:v>0.32523928272155184</c:v>
                </c:pt>
                <c:pt idx="735">
                  <c:v>0.32523928272155184</c:v>
                </c:pt>
                <c:pt idx="736">
                  <c:v>0.32523928272155184</c:v>
                </c:pt>
                <c:pt idx="737">
                  <c:v>0.31707178173837836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0.33295141762896585</c:v>
                </c:pt>
                <c:pt idx="751">
                  <c:v>0.33295141762896585</c:v>
                </c:pt>
                <c:pt idx="752">
                  <c:v>0.33050256746333573</c:v>
                </c:pt>
                <c:pt idx="753">
                  <c:v>0.335678324713647</c:v>
                </c:pt>
                <c:pt idx="754">
                  <c:v>0.33295141762896585</c:v>
                </c:pt>
                <c:pt idx="755">
                  <c:v>0.33295141762896585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0.31149281002351809</c:v>
                </c:pt>
                <c:pt idx="763">
                  <c:v>0.32228964849216818</c:v>
                </c:pt>
                <c:pt idx="764">
                  <c:v>0.32523646996980238</c:v>
                </c:pt>
                <c:pt idx="765">
                  <c:v>0.33162173742734025</c:v>
                </c:pt>
                <c:pt idx="766">
                  <c:v>0.30969283876290959</c:v>
                </c:pt>
                <c:pt idx="767">
                  <c:v>0.31892029892859669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0.30486369237331734</c:v>
                </c:pt>
                <c:pt idx="787">
                  <c:v>0.30842135476927046</c:v>
                </c:pt>
                <c:pt idx="788">
                  <c:v>0.29798296903937449</c:v>
                </c:pt>
                <c:pt idx="789">
                  <c:v>0.30542813321454199</c:v>
                </c:pt>
                <c:pt idx="790">
                  <c:v>0.31095184732680381</c:v>
                </c:pt>
                <c:pt idx="791">
                  <c:v>0.30342083564682565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0.28601906634659269</c:v>
                </c:pt>
                <c:pt idx="799">
                  <c:v>0.28590512091013959</c:v>
                </c:pt>
                <c:pt idx="800">
                  <c:v>0.27960138836861403</c:v>
                </c:pt>
                <c:pt idx="801">
                  <c:v>0.28473909249875662</c:v>
                </c:pt>
                <c:pt idx="802">
                  <c:v>0.28506053746010229</c:v>
                </c:pt>
                <c:pt idx="803">
                  <c:v>0.2852018201795013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0.26867376928543107</c:v>
                </c:pt>
                <c:pt idx="823">
                  <c:v>0.27464640153072173</c:v>
                </c:pt>
                <c:pt idx="824">
                  <c:v>0.26634817171417674</c:v>
                </c:pt>
                <c:pt idx="825">
                  <c:v>0.27065329577240199</c:v>
                </c:pt>
                <c:pt idx="826">
                  <c:v>0.26518091325466608</c:v>
                </c:pt>
                <c:pt idx="827">
                  <c:v>0.26505055853268406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42-4780-AB95-9E9063289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459824"/>
        <c:axId val="2140451664"/>
      </c:scatterChart>
      <c:valAx>
        <c:axId val="2140459824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1664"/>
        <c:crosses val="autoZero"/>
        <c:crossBetween val="midCat"/>
      </c:valAx>
      <c:valAx>
        <c:axId val="2140451664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85000"/>
      </a:schemeClr>
    </a:solidFill>
    <a:ln w="28575" cap="flat" cmpd="sng" algn="ctr">
      <a:solidFill>
        <a:schemeClr val="accent6">
          <a:lumMod val="60000"/>
          <a:lumOff val="4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ModRig!$K$3:$K$830</c:f>
              <c:numCache>
                <c:formatCode>General</c:formatCode>
                <c:ptCount val="828"/>
                <c:pt idx="0">
                  <c:v>385.5</c:v>
                </c:pt>
                <c:pt idx="1">
                  <c:v>268.39999999999998</c:v>
                </c:pt>
                <c:pt idx="2">
                  <c:v>130.4</c:v>
                </c:pt>
                <c:pt idx="3">
                  <c:v>241.2</c:v>
                </c:pt>
                <c:pt idx="4">
                  <c:v>257.2</c:v>
                </c:pt>
                <c:pt idx="5">
                  <c:v>265.2</c:v>
                </c:pt>
                <c:pt idx="6">
                  <c:v>234.4</c:v>
                </c:pt>
                <c:pt idx="7">
                  <c:v>224.4</c:v>
                </c:pt>
                <c:pt idx="8">
                  <c:v>239.2</c:v>
                </c:pt>
                <c:pt idx="9">
                  <c:v>232</c:v>
                </c:pt>
                <c:pt idx="10">
                  <c:v>252.8</c:v>
                </c:pt>
                <c:pt idx="11">
                  <c:v>279.60000000000002</c:v>
                </c:pt>
                <c:pt idx="12">
                  <c:v>383.45</c:v>
                </c:pt>
                <c:pt idx="13">
                  <c:v>251.6</c:v>
                </c:pt>
                <c:pt idx="14">
                  <c:v>121.93333333333334</c:v>
                </c:pt>
                <c:pt idx="15">
                  <c:v>216.8</c:v>
                </c:pt>
                <c:pt idx="16">
                  <c:v>241.6</c:v>
                </c:pt>
                <c:pt idx="17">
                  <c:v>252.6</c:v>
                </c:pt>
                <c:pt idx="18">
                  <c:v>229.2</c:v>
                </c:pt>
                <c:pt idx="19">
                  <c:v>220.2</c:v>
                </c:pt>
                <c:pt idx="20">
                  <c:v>234.5</c:v>
                </c:pt>
                <c:pt idx="21">
                  <c:v>209.6</c:v>
                </c:pt>
                <c:pt idx="22">
                  <c:v>250.2</c:v>
                </c:pt>
                <c:pt idx="23">
                  <c:v>262.3</c:v>
                </c:pt>
                <c:pt idx="24">
                  <c:v>410.83333333333331</c:v>
                </c:pt>
                <c:pt idx="25">
                  <c:v>241.46666666666667</c:v>
                </c:pt>
                <c:pt idx="26">
                  <c:v>113.55555555555556</c:v>
                </c:pt>
                <c:pt idx="27">
                  <c:v>204.66666666666666</c:v>
                </c:pt>
                <c:pt idx="28">
                  <c:v>230.93333333333331</c:v>
                </c:pt>
                <c:pt idx="29">
                  <c:v>247.6</c:v>
                </c:pt>
                <c:pt idx="30">
                  <c:v>226.66666666666666</c:v>
                </c:pt>
                <c:pt idx="31">
                  <c:v>224.93333333333331</c:v>
                </c:pt>
                <c:pt idx="32">
                  <c:v>230.73333333333335</c:v>
                </c:pt>
                <c:pt idx="33">
                  <c:v>203.46666666666667</c:v>
                </c:pt>
                <c:pt idx="34">
                  <c:v>252.93333333333331</c:v>
                </c:pt>
                <c:pt idx="35">
                  <c:v>256.73333333333335</c:v>
                </c:pt>
                <c:pt idx="36">
                  <c:v>377.82499999999999</c:v>
                </c:pt>
                <c:pt idx="37">
                  <c:v>233.5</c:v>
                </c:pt>
                <c:pt idx="38">
                  <c:v>107.16666666666667</c:v>
                </c:pt>
                <c:pt idx="39">
                  <c:v>195.2</c:v>
                </c:pt>
                <c:pt idx="40">
                  <c:v>223.5</c:v>
                </c:pt>
                <c:pt idx="41">
                  <c:v>240.5</c:v>
                </c:pt>
                <c:pt idx="42">
                  <c:v>222.6</c:v>
                </c:pt>
                <c:pt idx="43">
                  <c:v>228.39999999999998</c:v>
                </c:pt>
                <c:pt idx="44">
                  <c:v>224.15</c:v>
                </c:pt>
                <c:pt idx="45">
                  <c:v>194.2</c:v>
                </c:pt>
                <c:pt idx="46">
                  <c:v>238.89999999999998</c:v>
                </c:pt>
                <c:pt idx="47">
                  <c:v>250.35000000000002</c:v>
                </c:pt>
                <c:pt idx="48">
                  <c:v>358.02</c:v>
                </c:pt>
                <c:pt idx="49">
                  <c:v>235.84</c:v>
                </c:pt>
                <c:pt idx="50">
                  <c:v>138.21333333333331</c:v>
                </c:pt>
                <c:pt idx="51">
                  <c:v>208</c:v>
                </c:pt>
                <c:pt idx="52">
                  <c:v>236.64000000000001</c:v>
                </c:pt>
                <c:pt idx="53">
                  <c:v>244.4</c:v>
                </c:pt>
                <c:pt idx="54">
                  <c:v>230.88000000000002</c:v>
                </c:pt>
                <c:pt idx="55">
                  <c:v>236.32</c:v>
                </c:pt>
                <c:pt idx="56">
                  <c:v>227.48000000000002</c:v>
                </c:pt>
                <c:pt idx="57">
                  <c:v>206.4</c:v>
                </c:pt>
                <c:pt idx="58">
                  <c:v>249.03999999999996</c:v>
                </c:pt>
                <c:pt idx="59">
                  <c:v>253.48000000000002</c:v>
                </c:pt>
                <c:pt idx="60">
                  <c:v>337.21666666666664</c:v>
                </c:pt>
                <c:pt idx="61">
                  <c:v>235.60000000000002</c:v>
                </c:pt>
                <c:pt idx="62">
                  <c:v>155.24444444444444</c:v>
                </c:pt>
                <c:pt idx="63">
                  <c:v>214.73333333333335</c:v>
                </c:pt>
                <c:pt idx="64">
                  <c:v>238.06666666666669</c:v>
                </c:pt>
                <c:pt idx="65">
                  <c:v>243.13333333333333</c:v>
                </c:pt>
                <c:pt idx="66">
                  <c:v>230.4666666666667</c:v>
                </c:pt>
                <c:pt idx="67">
                  <c:v>244</c:v>
                </c:pt>
                <c:pt idx="68">
                  <c:v>234.5</c:v>
                </c:pt>
                <c:pt idx="69">
                  <c:v>219.5</c:v>
                </c:pt>
                <c:pt idx="70">
                  <c:v>254.5333333333333</c:v>
                </c:pt>
                <c:pt idx="71">
                  <c:v>258.47777777777782</c:v>
                </c:pt>
                <c:pt idx="72">
                  <c:v>318.3</c:v>
                </c:pt>
                <c:pt idx="73">
                  <c:v>233.54285714285717</c:v>
                </c:pt>
                <c:pt idx="74">
                  <c:v>161.35238095238097</c:v>
                </c:pt>
                <c:pt idx="75">
                  <c:v>221.6</c:v>
                </c:pt>
                <c:pt idx="76">
                  <c:v>238.97142857142859</c:v>
                </c:pt>
                <c:pt idx="77">
                  <c:v>242.22857142857143</c:v>
                </c:pt>
                <c:pt idx="78">
                  <c:v>225.20000000000002</c:v>
                </c:pt>
                <c:pt idx="79">
                  <c:v>242.91428571428574</c:v>
                </c:pt>
                <c:pt idx="80">
                  <c:v>229.51428571428571</c:v>
                </c:pt>
                <c:pt idx="81">
                  <c:v>224.42857142857142</c:v>
                </c:pt>
                <c:pt idx="82">
                  <c:v>254.97142857142853</c:v>
                </c:pt>
                <c:pt idx="83">
                  <c:v>256.98095238095237</c:v>
                </c:pt>
                <c:pt idx="84">
                  <c:v>300.26249999999999</c:v>
                </c:pt>
                <c:pt idx="85">
                  <c:v>229.65000000000003</c:v>
                </c:pt>
                <c:pt idx="86">
                  <c:v>163.08333333333334</c:v>
                </c:pt>
                <c:pt idx="87">
                  <c:v>225.05</c:v>
                </c:pt>
                <c:pt idx="88">
                  <c:v>238.8</c:v>
                </c:pt>
                <c:pt idx="89">
                  <c:v>239.95</c:v>
                </c:pt>
                <c:pt idx="90">
                  <c:v>217.8</c:v>
                </c:pt>
                <c:pt idx="91">
                  <c:v>236.9</c:v>
                </c:pt>
                <c:pt idx="92">
                  <c:v>221.625</c:v>
                </c:pt>
                <c:pt idx="93">
                  <c:v>219.82499999999999</c:v>
                </c:pt>
                <c:pt idx="94">
                  <c:v>252.39999999999998</c:v>
                </c:pt>
                <c:pt idx="95">
                  <c:v>252.00833333333335</c:v>
                </c:pt>
                <c:pt idx="96">
                  <c:v>295.25555555555553</c:v>
                </c:pt>
                <c:pt idx="97">
                  <c:v>233.53333333333336</c:v>
                </c:pt>
                <c:pt idx="98">
                  <c:v>172.27407407407406</c:v>
                </c:pt>
                <c:pt idx="99">
                  <c:v>229.4666666666667</c:v>
                </c:pt>
                <c:pt idx="100">
                  <c:v>243.68888888888893</c:v>
                </c:pt>
                <c:pt idx="101">
                  <c:v>244.84444444444443</c:v>
                </c:pt>
                <c:pt idx="102">
                  <c:v>213.73333333333335</c:v>
                </c:pt>
                <c:pt idx="103">
                  <c:v>235.45185185185184</c:v>
                </c:pt>
                <c:pt idx="104">
                  <c:v>227.39999999999998</c:v>
                </c:pt>
                <c:pt idx="105">
                  <c:v>225.95555555555555</c:v>
                </c:pt>
                <c:pt idx="106">
                  <c:v>259.48888888888882</c:v>
                </c:pt>
                <c:pt idx="107">
                  <c:v>262.1185185185185</c:v>
                </c:pt>
                <c:pt idx="108">
                  <c:v>289.84999999999997</c:v>
                </c:pt>
                <c:pt idx="109">
                  <c:v>236.26000000000005</c:v>
                </c:pt>
                <c:pt idx="110">
                  <c:v>178.32666666666665</c:v>
                </c:pt>
                <c:pt idx="111">
                  <c:v>229.96000000000004</c:v>
                </c:pt>
                <c:pt idx="112">
                  <c:v>244.40000000000003</c:v>
                </c:pt>
                <c:pt idx="113">
                  <c:v>246.44</c:v>
                </c:pt>
                <c:pt idx="114">
                  <c:v>205.32000000000002</c:v>
                </c:pt>
                <c:pt idx="115">
                  <c:v>229.02666666666664</c:v>
                </c:pt>
                <c:pt idx="116">
                  <c:v>226.3</c:v>
                </c:pt>
                <c:pt idx="117">
                  <c:v>226.47999999999996</c:v>
                </c:pt>
                <c:pt idx="118">
                  <c:v>264.88</c:v>
                </c:pt>
                <c:pt idx="119">
                  <c:v>274.88666666666666</c:v>
                </c:pt>
                <c:pt idx="120">
                  <c:v>281.46363636363634</c:v>
                </c:pt>
                <c:pt idx="121">
                  <c:v>235.8727272727273</c:v>
                </c:pt>
                <c:pt idx="122">
                  <c:v>180.40606060606061</c:v>
                </c:pt>
                <c:pt idx="123">
                  <c:v>229.81818181818187</c:v>
                </c:pt>
                <c:pt idx="124">
                  <c:v>242.4727272727273</c:v>
                </c:pt>
                <c:pt idx="125">
                  <c:v>246.76363636363638</c:v>
                </c:pt>
                <c:pt idx="126">
                  <c:v>196.4</c:v>
                </c:pt>
                <c:pt idx="127">
                  <c:v>222.09696969696969</c:v>
                </c:pt>
                <c:pt idx="128">
                  <c:v>221</c:v>
                </c:pt>
                <c:pt idx="129">
                  <c:v>223.92727272727271</c:v>
                </c:pt>
                <c:pt idx="130">
                  <c:v>266.10909090909087</c:v>
                </c:pt>
                <c:pt idx="131">
                  <c:v>271.24242424242425</c:v>
                </c:pt>
                <c:pt idx="132">
                  <c:v>282.00833333333327</c:v>
                </c:pt>
                <c:pt idx="133">
                  <c:v>239.55000000000004</c:v>
                </c:pt>
                <c:pt idx="134">
                  <c:v>188.60555555555558</c:v>
                </c:pt>
                <c:pt idx="135">
                  <c:v>234.56666666666672</c:v>
                </c:pt>
                <c:pt idx="136">
                  <c:v>246.56666666666669</c:v>
                </c:pt>
                <c:pt idx="137">
                  <c:v>249.23333333333335</c:v>
                </c:pt>
                <c:pt idx="138">
                  <c:v>204.66666666666666</c:v>
                </c:pt>
                <c:pt idx="139">
                  <c:v>229.05555555555554</c:v>
                </c:pt>
                <c:pt idx="140">
                  <c:v>225.78333333333333</c:v>
                </c:pt>
                <c:pt idx="141">
                  <c:v>229.29999999999998</c:v>
                </c:pt>
                <c:pt idx="142">
                  <c:v>267.0333333333333</c:v>
                </c:pt>
                <c:pt idx="143">
                  <c:v>271.63888888888891</c:v>
                </c:pt>
                <c:pt idx="144">
                  <c:v>276.37692307692305</c:v>
                </c:pt>
                <c:pt idx="145">
                  <c:v>237.98461538461541</c:v>
                </c:pt>
                <c:pt idx="146">
                  <c:v>189.12820512820514</c:v>
                </c:pt>
                <c:pt idx="147">
                  <c:v>233.87692307692311</c:v>
                </c:pt>
                <c:pt idx="148">
                  <c:v>243.96923076923079</c:v>
                </c:pt>
                <c:pt idx="149">
                  <c:v>248.3692307692308</c:v>
                </c:pt>
                <c:pt idx="150">
                  <c:v>206.86153846153846</c:v>
                </c:pt>
                <c:pt idx="151">
                  <c:v>227.37435897435896</c:v>
                </c:pt>
                <c:pt idx="152">
                  <c:v>221.92307692307693</c:v>
                </c:pt>
                <c:pt idx="153">
                  <c:v>230.64615384615385</c:v>
                </c:pt>
                <c:pt idx="154">
                  <c:v>264.15384615384613</c:v>
                </c:pt>
                <c:pt idx="155">
                  <c:v>266.65128205128207</c:v>
                </c:pt>
                <c:pt idx="156">
                  <c:v>277.46428571428567</c:v>
                </c:pt>
                <c:pt idx="157">
                  <c:v>240.35714285714286</c:v>
                </c:pt>
                <c:pt idx="158">
                  <c:v>193.61904761904765</c:v>
                </c:pt>
                <c:pt idx="159">
                  <c:v>234.45714285714288</c:v>
                </c:pt>
                <c:pt idx="160">
                  <c:v>245.35714285714289</c:v>
                </c:pt>
                <c:pt idx="161">
                  <c:v>249.02857142857144</c:v>
                </c:pt>
                <c:pt idx="162">
                  <c:v>212.37142857142857</c:v>
                </c:pt>
                <c:pt idx="163">
                  <c:v>231.70476190476188</c:v>
                </c:pt>
                <c:pt idx="164">
                  <c:v>224.55714285714288</c:v>
                </c:pt>
                <c:pt idx="165">
                  <c:v>233.22857142857146</c:v>
                </c:pt>
                <c:pt idx="166">
                  <c:v>265.3428571428571</c:v>
                </c:pt>
                <c:pt idx="167">
                  <c:v>267.37619047619052</c:v>
                </c:pt>
                <c:pt idx="168">
                  <c:v>274.68666666666661</c:v>
                </c:pt>
                <c:pt idx="169">
                  <c:v>241.21333333333331</c:v>
                </c:pt>
                <c:pt idx="170">
                  <c:v>192.8977777777778</c:v>
                </c:pt>
                <c:pt idx="171">
                  <c:v>233.44000000000003</c:v>
                </c:pt>
                <c:pt idx="172">
                  <c:v>245.26666666666671</c:v>
                </c:pt>
                <c:pt idx="173">
                  <c:v>246.82666666666668</c:v>
                </c:pt>
                <c:pt idx="174">
                  <c:v>212.4</c:v>
                </c:pt>
                <c:pt idx="175">
                  <c:v>231.69777777777776</c:v>
                </c:pt>
                <c:pt idx="176">
                  <c:v>223.98666666666668</c:v>
                </c:pt>
                <c:pt idx="177">
                  <c:v>232.96</c:v>
                </c:pt>
                <c:pt idx="178">
                  <c:v>261.14666666666665</c:v>
                </c:pt>
                <c:pt idx="179">
                  <c:v>265.41777777777781</c:v>
                </c:pt>
                <c:pt idx="180">
                  <c:v>272.79374999999993</c:v>
                </c:pt>
                <c:pt idx="181">
                  <c:v>241.28749999999999</c:v>
                </c:pt>
                <c:pt idx="182">
                  <c:v>195.9916666666667</c:v>
                </c:pt>
                <c:pt idx="183">
                  <c:v>234.27500000000003</c:v>
                </c:pt>
                <c:pt idx="184">
                  <c:v>247.53750000000002</c:v>
                </c:pt>
                <c:pt idx="185">
                  <c:v>246.8</c:v>
                </c:pt>
                <c:pt idx="186">
                  <c:v>216.82499999999999</c:v>
                </c:pt>
                <c:pt idx="187">
                  <c:v>234.99166666666665</c:v>
                </c:pt>
                <c:pt idx="188">
                  <c:v>226.38750000000002</c:v>
                </c:pt>
                <c:pt idx="189">
                  <c:v>236.02500000000001</c:v>
                </c:pt>
                <c:pt idx="190">
                  <c:v>262.125</c:v>
                </c:pt>
                <c:pt idx="191">
                  <c:v>265.70416666666671</c:v>
                </c:pt>
                <c:pt idx="192">
                  <c:v>269.78235294117644</c:v>
                </c:pt>
                <c:pt idx="193">
                  <c:v>238.76470588235293</c:v>
                </c:pt>
                <c:pt idx="194">
                  <c:v>195.89803921568631</c:v>
                </c:pt>
                <c:pt idx="195">
                  <c:v>233.4588235294118</c:v>
                </c:pt>
                <c:pt idx="196">
                  <c:v>245.91764705882355</c:v>
                </c:pt>
                <c:pt idx="197">
                  <c:v>244.65882352941176</c:v>
                </c:pt>
                <c:pt idx="198">
                  <c:v>217.24705882352941</c:v>
                </c:pt>
                <c:pt idx="199">
                  <c:v>235.49803921568625</c:v>
                </c:pt>
                <c:pt idx="200">
                  <c:v>225.02352941176471</c:v>
                </c:pt>
                <c:pt idx="201">
                  <c:v>235.57647058823531</c:v>
                </c:pt>
                <c:pt idx="202">
                  <c:v>258.89411764705881</c:v>
                </c:pt>
                <c:pt idx="203">
                  <c:v>263.41568627450988</c:v>
                </c:pt>
                <c:pt idx="204">
                  <c:v>270.99444444444441</c:v>
                </c:pt>
                <c:pt idx="205">
                  <c:v>240.85555555555553</c:v>
                </c:pt>
                <c:pt idx="206">
                  <c:v>201.45925925925928</c:v>
                </c:pt>
                <c:pt idx="207">
                  <c:v>236.02222222222224</c:v>
                </c:pt>
                <c:pt idx="208">
                  <c:v>247.18888888888893</c:v>
                </c:pt>
                <c:pt idx="209">
                  <c:v>246.24444444444441</c:v>
                </c:pt>
                <c:pt idx="210">
                  <c:v>219.3111111111111</c:v>
                </c:pt>
                <c:pt idx="211">
                  <c:v>237.0148148148148</c:v>
                </c:pt>
                <c:pt idx="212">
                  <c:v>226.43333333333334</c:v>
                </c:pt>
                <c:pt idx="213">
                  <c:v>238.73333333333332</c:v>
                </c:pt>
                <c:pt idx="214">
                  <c:v>259.2</c:v>
                </c:pt>
                <c:pt idx="215">
                  <c:v>263.40370370370374</c:v>
                </c:pt>
                <c:pt idx="216">
                  <c:v>266.71052631578948</c:v>
                </c:pt>
                <c:pt idx="217">
                  <c:v>238.72631578947366</c:v>
                </c:pt>
                <c:pt idx="218">
                  <c:v>199.41403508771933</c:v>
                </c:pt>
                <c:pt idx="219">
                  <c:v>234.84210526315795</c:v>
                </c:pt>
                <c:pt idx="220">
                  <c:v>246.28421052631583</c:v>
                </c:pt>
                <c:pt idx="221">
                  <c:v>243.85263157894735</c:v>
                </c:pt>
                <c:pt idx="222">
                  <c:v>218.12631578947367</c:v>
                </c:pt>
                <c:pt idx="223">
                  <c:v>241.57192982456141</c:v>
                </c:pt>
                <c:pt idx="224">
                  <c:v>223.21052631578948</c:v>
                </c:pt>
                <c:pt idx="225">
                  <c:v>238.37894736842105</c:v>
                </c:pt>
                <c:pt idx="226">
                  <c:v>255.66315789473683</c:v>
                </c:pt>
                <c:pt idx="227">
                  <c:v>257.49824561403511</c:v>
                </c:pt>
                <c:pt idx="228">
                  <c:v>267.57499999999999</c:v>
                </c:pt>
                <c:pt idx="229">
                  <c:v>239.58999999999997</c:v>
                </c:pt>
                <c:pt idx="230">
                  <c:v>202.22333333333336</c:v>
                </c:pt>
                <c:pt idx="231">
                  <c:v>237.08000000000007</c:v>
                </c:pt>
                <c:pt idx="232">
                  <c:v>248.87000000000003</c:v>
                </c:pt>
                <c:pt idx="233">
                  <c:v>245.26</c:v>
                </c:pt>
                <c:pt idx="234">
                  <c:v>220.73999999999995</c:v>
                </c:pt>
                <c:pt idx="235">
                  <c:v>243.11333333333332</c:v>
                </c:pt>
                <c:pt idx="236">
                  <c:v>225.63000000000002</c:v>
                </c:pt>
                <c:pt idx="237">
                  <c:v>239.06</c:v>
                </c:pt>
                <c:pt idx="238">
                  <c:v>256.38</c:v>
                </c:pt>
                <c:pt idx="239">
                  <c:v>258.26333333333338</c:v>
                </c:pt>
                <c:pt idx="240">
                  <c:v>264.92857142857144</c:v>
                </c:pt>
                <c:pt idx="241">
                  <c:v>238.52380952380949</c:v>
                </c:pt>
                <c:pt idx="242">
                  <c:v>202.28888888888892</c:v>
                </c:pt>
                <c:pt idx="243">
                  <c:v>236.66666666666671</c:v>
                </c:pt>
                <c:pt idx="244">
                  <c:v>247.34285714285718</c:v>
                </c:pt>
                <c:pt idx="245">
                  <c:v>243.44761904761904</c:v>
                </c:pt>
                <c:pt idx="246">
                  <c:v>221.65714285714282</c:v>
                </c:pt>
                <c:pt idx="247">
                  <c:v>242.031746031746</c:v>
                </c:pt>
                <c:pt idx="248">
                  <c:v>224.16190476190479</c:v>
                </c:pt>
                <c:pt idx="249">
                  <c:v>238.8</c:v>
                </c:pt>
                <c:pt idx="250">
                  <c:v>255.48571428571427</c:v>
                </c:pt>
                <c:pt idx="251">
                  <c:v>256.06031746031749</c:v>
                </c:pt>
                <c:pt idx="252">
                  <c:v>265.78636363636366</c:v>
                </c:pt>
                <c:pt idx="253">
                  <c:v>239.67272727272723</c:v>
                </c:pt>
                <c:pt idx="254">
                  <c:v>205.25757575757581</c:v>
                </c:pt>
                <c:pt idx="255">
                  <c:v>238.69090909090912</c:v>
                </c:pt>
                <c:pt idx="256">
                  <c:v>248.9545454545455</c:v>
                </c:pt>
                <c:pt idx="257">
                  <c:v>245.29090909090908</c:v>
                </c:pt>
                <c:pt idx="258">
                  <c:v>224.34545454545452</c:v>
                </c:pt>
                <c:pt idx="259">
                  <c:v>243.59393939393934</c:v>
                </c:pt>
                <c:pt idx="260">
                  <c:v>226.11818181818182</c:v>
                </c:pt>
                <c:pt idx="261">
                  <c:v>240.05454545454543</c:v>
                </c:pt>
                <c:pt idx="262">
                  <c:v>255.27272727272728</c:v>
                </c:pt>
                <c:pt idx="263">
                  <c:v>258.25757575757575</c:v>
                </c:pt>
                <c:pt idx="264">
                  <c:v>264.3</c:v>
                </c:pt>
                <c:pt idx="265">
                  <c:v>240.17391304347822</c:v>
                </c:pt>
                <c:pt idx="266">
                  <c:v>205.23768115942036</c:v>
                </c:pt>
                <c:pt idx="267">
                  <c:v>241.39130434782612</c:v>
                </c:pt>
                <c:pt idx="268">
                  <c:v>252.09565217391307</c:v>
                </c:pt>
                <c:pt idx="269">
                  <c:v>248.03478260869562</c:v>
                </c:pt>
                <c:pt idx="270">
                  <c:v>222.93913043478258</c:v>
                </c:pt>
                <c:pt idx="271">
                  <c:v>243.19420289855066</c:v>
                </c:pt>
                <c:pt idx="272">
                  <c:v>224.65217391304347</c:v>
                </c:pt>
                <c:pt idx="273">
                  <c:v>241.00869565217391</c:v>
                </c:pt>
                <c:pt idx="274">
                  <c:v>253.21739130434781</c:v>
                </c:pt>
                <c:pt idx="275">
                  <c:v>256.21159420289854</c:v>
                </c:pt>
                <c:pt idx="276" formatCode="0.00">
                  <c:v>25.85</c:v>
                </c:pt>
                <c:pt idx="277" formatCode="0.00">
                  <c:v>27.4</c:v>
                </c:pt>
                <c:pt idx="278" formatCode="0.00">
                  <c:v>25.85</c:v>
                </c:pt>
                <c:pt idx="279" formatCode="0.00">
                  <c:v>0</c:v>
                </c:pt>
                <c:pt idx="280" formatCode="0.00">
                  <c:v>0</c:v>
                </c:pt>
                <c:pt idx="281" formatCode="0.00">
                  <c:v>0</c:v>
                </c:pt>
                <c:pt idx="282" formatCode="0.00">
                  <c:v>21.225000000000001</c:v>
                </c:pt>
                <c:pt idx="283" formatCode="0.00">
                  <c:v>22.9</c:v>
                </c:pt>
                <c:pt idx="284" formatCode="0.00">
                  <c:v>20.774999999999999</c:v>
                </c:pt>
                <c:pt idx="285" formatCode="0.00">
                  <c:v>17.393333333333334</c:v>
                </c:pt>
                <c:pt idx="286" formatCode="0.00">
                  <c:v>19.266666666666666</c:v>
                </c:pt>
                <c:pt idx="287" formatCode="0.00">
                  <c:v>16.806666666666665</c:v>
                </c:pt>
                <c:pt idx="288" formatCode="0.00">
                  <c:v>19.195</c:v>
                </c:pt>
                <c:pt idx="289" formatCode="0.00">
                  <c:v>20.375</c:v>
                </c:pt>
                <c:pt idx="290" formatCode="0.00">
                  <c:v>18.329999999999998</c:v>
                </c:pt>
                <c:pt idx="291" formatCode="0.00">
                  <c:v>18.956</c:v>
                </c:pt>
                <c:pt idx="292" formatCode="0.00">
                  <c:v>20.119999999999997</c:v>
                </c:pt>
                <c:pt idx="293" formatCode="0.00">
                  <c:v>18.723999999999997</c:v>
                </c:pt>
                <c:pt idx="294" formatCode="0.00">
                  <c:v>17.351666666666667</c:v>
                </c:pt>
                <c:pt idx="295" formatCode="0.00">
                  <c:v>19.805555555555554</c:v>
                </c:pt>
                <c:pt idx="296" formatCode="0.00">
                  <c:v>17.72</c:v>
                </c:pt>
                <c:pt idx="297" formatCode="0.00">
                  <c:v>15.15</c:v>
                </c:pt>
                <c:pt idx="298" formatCode="0.00">
                  <c:v>17.816904761904762</c:v>
                </c:pt>
                <c:pt idx="299" formatCode="0.00">
                  <c:v>15.532857142857141</c:v>
                </c:pt>
                <c:pt idx="300" formatCode="0.00">
                  <c:v>16.306249999999999</c:v>
                </c:pt>
                <c:pt idx="301" formatCode="0.00">
                  <c:v>18.989791666666665</c:v>
                </c:pt>
                <c:pt idx="302" formatCode="0.00">
                  <c:v>17.153749999999999</c:v>
                </c:pt>
                <c:pt idx="303" formatCode="0.00">
                  <c:v>15.638888888888889</c:v>
                </c:pt>
                <c:pt idx="304" formatCode="0.00">
                  <c:v>18.268703703703704</c:v>
                </c:pt>
                <c:pt idx="305" formatCode="0.00">
                  <c:v>15.86611111111111</c:v>
                </c:pt>
                <c:pt idx="306" formatCode="0.00">
                  <c:v>14.247</c:v>
                </c:pt>
                <c:pt idx="307" formatCode="0.00">
                  <c:v>16.612333333333332</c:v>
                </c:pt>
                <c:pt idx="308" formatCode="0.00">
                  <c:v>14.460999999999999</c:v>
                </c:pt>
                <c:pt idx="309" formatCode="0.00">
                  <c:v>14.345757575757576</c:v>
                </c:pt>
                <c:pt idx="310" formatCode="0.00">
                  <c:v>17.032424242424245</c:v>
                </c:pt>
                <c:pt idx="311" formatCode="0.00">
                  <c:v>15.173636363636364</c:v>
                </c:pt>
                <c:pt idx="312" formatCode="0.00">
                  <c:v>13.293611111111112</c:v>
                </c:pt>
                <c:pt idx="313" formatCode="0.00">
                  <c:v>15.733472222222224</c:v>
                </c:pt>
                <c:pt idx="314" formatCode="0.00">
                  <c:v>14.022500000000001</c:v>
                </c:pt>
                <c:pt idx="315" formatCode="0.00">
                  <c:v>13.832564102564104</c:v>
                </c:pt>
                <c:pt idx="316" formatCode="0.00">
                  <c:v>16.065512820512822</c:v>
                </c:pt>
                <c:pt idx="317" formatCode="0.00">
                  <c:v>14.136153846153848</c:v>
                </c:pt>
                <c:pt idx="318" formatCode="0.00">
                  <c:v>12.978095238095239</c:v>
                </c:pt>
                <c:pt idx="319" formatCode="0.00">
                  <c:v>15.096547619047621</c:v>
                </c:pt>
                <c:pt idx="320" formatCode="0.00">
                  <c:v>13.216428571428571</c:v>
                </c:pt>
                <c:pt idx="321" formatCode="0.00">
                  <c:v>15.93288888888889</c:v>
                </c:pt>
                <c:pt idx="322" formatCode="0.00">
                  <c:v>18.027888888888889</c:v>
                </c:pt>
                <c:pt idx="323" formatCode="0.00">
                  <c:v>16.224222222222224</c:v>
                </c:pt>
                <c:pt idx="324" formatCode="0.00">
                  <c:v>16.115208333333335</c:v>
                </c:pt>
                <c:pt idx="325" formatCode="0.00">
                  <c:v>18.985520833333336</c:v>
                </c:pt>
                <c:pt idx="326" formatCode="0.00">
                  <c:v>15.953958333333334</c:v>
                </c:pt>
                <c:pt idx="327" formatCode="0.00">
                  <c:v>16.520196078431375</c:v>
                </c:pt>
                <c:pt idx="328" formatCode="0.00">
                  <c:v>19.456960784313729</c:v>
                </c:pt>
                <c:pt idx="329" formatCode="0.00">
                  <c:v>16.333137254901963</c:v>
                </c:pt>
                <c:pt idx="330" formatCode="0.00">
                  <c:v>15.681851851851853</c:v>
                </c:pt>
                <c:pt idx="331" formatCode="0.00">
                  <c:v>18.976018518518522</c:v>
                </c:pt>
                <c:pt idx="332" formatCode="0.00">
                  <c:v>15.504074074074076</c:v>
                </c:pt>
                <c:pt idx="333" formatCode="0.00">
                  <c:v>16.224912280701755</c:v>
                </c:pt>
                <c:pt idx="334" formatCode="0.00">
                  <c:v>19.366754385964914</c:v>
                </c:pt>
                <c:pt idx="335" formatCode="0.00">
                  <c:v>15.874912280701757</c:v>
                </c:pt>
                <c:pt idx="336" formatCode="0.00">
                  <c:v>15.466666666666669</c:v>
                </c:pt>
                <c:pt idx="337" formatCode="0.00">
                  <c:v>18.903416666666669</c:v>
                </c:pt>
                <c:pt idx="338" formatCode="0.00">
                  <c:v>15.185666666666668</c:v>
                </c:pt>
                <c:pt idx="339" formatCode="0.00">
                  <c:v>15.768253968253971</c:v>
                </c:pt>
                <c:pt idx="340" formatCode="0.00">
                  <c:v>19.269920634920638</c:v>
                </c:pt>
                <c:pt idx="341" formatCode="0.00">
                  <c:v>15.591111111111113</c:v>
                </c:pt>
                <c:pt idx="342" formatCode="0.00">
                  <c:v>15.132424242424243</c:v>
                </c:pt>
                <c:pt idx="343" formatCode="0.00">
                  <c:v>18.934924242424245</c:v>
                </c:pt>
                <c:pt idx="344" formatCode="0.00">
                  <c:v>14.93378787878788</c:v>
                </c:pt>
                <c:pt idx="345">
                  <c:v>63.2</c:v>
                </c:pt>
                <c:pt idx="346">
                  <c:v>72.400000000000006</c:v>
                </c:pt>
                <c:pt idx="347">
                  <c:v>61.35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58.6</c:v>
                </c:pt>
                <c:pt idx="352">
                  <c:v>62.6</c:v>
                </c:pt>
                <c:pt idx="353">
                  <c:v>56.225000000000001</c:v>
                </c:pt>
                <c:pt idx="354">
                  <c:v>54.6</c:v>
                </c:pt>
                <c:pt idx="355">
                  <c:v>57.70000000000001</c:v>
                </c:pt>
                <c:pt idx="356">
                  <c:v>53.066666666666663</c:v>
                </c:pt>
                <c:pt idx="357">
                  <c:v>57.2</c:v>
                </c:pt>
                <c:pt idx="358">
                  <c:v>59.425000000000004</c:v>
                </c:pt>
                <c:pt idx="359">
                  <c:v>55.625</c:v>
                </c:pt>
                <c:pt idx="360">
                  <c:v>57.88000000000001</c:v>
                </c:pt>
                <c:pt idx="361">
                  <c:v>59.440000000000012</c:v>
                </c:pt>
                <c:pt idx="362">
                  <c:v>56.239999999999995</c:v>
                </c:pt>
                <c:pt idx="363">
                  <c:v>57.241666666666674</c:v>
                </c:pt>
                <c:pt idx="364">
                  <c:v>57.416666666666679</c:v>
                </c:pt>
                <c:pt idx="365">
                  <c:v>56.391666666666659</c:v>
                </c:pt>
                <c:pt idx="366">
                  <c:v>53.971428571428582</c:v>
                </c:pt>
                <c:pt idx="367">
                  <c:v>54.214285714285722</c:v>
                </c:pt>
                <c:pt idx="368">
                  <c:v>53.978571428571421</c:v>
                </c:pt>
                <c:pt idx="369">
                  <c:v>54.187500000000007</c:v>
                </c:pt>
                <c:pt idx="370">
                  <c:v>55.900000000000006</c:v>
                </c:pt>
                <c:pt idx="371">
                  <c:v>55.581249999999997</c:v>
                </c:pt>
                <c:pt idx="372">
                  <c:v>52.555555555555564</c:v>
                </c:pt>
                <c:pt idx="373">
                  <c:v>55.011111111111113</c:v>
                </c:pt>
                <c:pt idx="374">
                  <c:v>55.566666666666663</c:v>
                </c:pt>
                <c:pt idx="375">
                  <c:v>48.227200000000003</c:v>
                </c:pt>
                <c:pt idx="376">
                  <c:v>51.572500000000005</c:v>
                </c:pt>
                <c:pt idx="377">
                  <c:v>54.603333333333332</c:v>
                </c:pt>
                <c:pt idx="378">
                  <c:v>47.427757575757575</c:v>
                </c:pt>
                <c:pt idx="379">
                  <c:v>50.68712121212122</c:v>
                </c:pt>
                <c:pt idx="380">
                  <c:v>54.333333333333329</c:v>
                </c:pt>
                <c:pt idx="381">
                  <c:v>43.592111111111109</c:v>
                </c:pt>
                <c:pt idx="382">
                  <c:v>48.835416666666674</c:v>
                </c:pt>
                <c:pt idx="383">
                  <c:v>49.978888888888889</c:v>
                </c:pt>
                <c:pt idx="384">
                  <c:v>45.277333333333331</c:v>
                </c:pt>
                <c:pt idx="385">
                  <c:v>50.032692307692315</c:v>
                </c:pt>
                <c:pt idx="386">
                  <c:v>51.334358974358977</c:v>
                </c:pt>
                <c:pt idx="387">
                  <c:v>43.286095238095236</c:v>
                </c:pt>
                <c:pt idx="388">
                  <c:v>47.794642857142868</c:v>
                </c:pt>
                <c:pt idx="389">
                  <c:v>50.246190476190478</c:v>
                </c:pt>
                <c:pt idx="390">
                  <c:v>44.620355555555548</c:v>
                </c:pt>
                <c:pt idx="391">
                  <c:v>48.721666666666678</c:v>
                </c:pt>
                <c:pt idx="392">
                  <c:v>51.369777777777784</c:v>
                </c:pt>
                <c:pt idx="393">
                  <c:v>42.950333333333326</c:v>
                </c:pt>
                <c:pt idx="394">
                  <c:v>47.195312500000007</c:v>
                </c:pt>
                <c:pt idx="395">
                  <c:v>50.284166666666671</c:v>
                </c:pt>
                <c:pt idx="396">
                  <c:v>43.976784313725481</c:v>
                </c:pt>
                <c:pt idx="397">
                  <c:v>47.966176470588238</c:v>
                </c:pt>
                <c:pt idx="398">
                  <c:v>51.302745098039225</c:v>
                </c:pt>
                <c:pt idx="399">
                  <c:v>41.734185185185176</c:v>
                </c:pt>
                <c:pt idx="400">
                  <c:v>46.045833333333334</c:v>
                </c:pt>
                <c:pt idx="401">
                  <c:v>49.374814814814819</c:v>
                </c:pt>
                <c:pt idx="402">
                  <c:v>43.253438596491222</c:v>
                </c:pt>
                <c:pt idx="403">
                  <c:v>46.76973684210526</c:v>
                </c:pt>
                <c:pt idx="404">
                  <c:v>49.66035087719299</c:v>
                </c:pt>
                <c:pt idx="405">
                  <c:v>42.150766666666662</c:v>
                </c:pt>
                <c:pt idx="406">
                  <c:v>45.361249999999998</c:v>
                </c:pt>
                <c:pt idx="407">
                  <c:v>47.897333333333336</c:v>
                </c:pt>
                <c:pt idx="408">
                  <c:v>42.948349206349199</c:v>
                </c:pt>
                <c:pt idx="409">
                  <c:v>46.134523809523813</c:v>
                </c:pt>
                <c:pt idx="410">
                  <c:v>48.55460317460318</c:v>
                </c:pt>
                <c:pt idx="411">
                  <c:v>41.887060606060601</c:v>
                </c:pt>
                <c:pt idx="412">
                  <c:v>45.401136363636368</c:v>
                </c:pt>
                <c:pt idx="413">
                  <c:v>47.552121212121214</c:v>
                </c:pt>
                <c:pt idx="414">
                  <c:v>2.7749999999999999</c:v>
                </c:pt>
                <c:pt idx="415">
                  <c:v>4.2</c:v>
                </c:pt>
                <c:pt idx="416">
                  <c:v>11.9</c:v>
                </c:pt>
                <c:pt idx="417">
                  <c:v>2.665</c:v>
                </c:pt>
                <c:pt idx="418">
                  <c:v>7.1150000000000002</c:v>
                </c:pt>
                <c:pt idx="419">
                  <c:v>11.35</c:v>
                </c:pt>
                <c:pt idx="420">
                  <c:v>2.0575000000000001</c:v>
                </c:pt>
                <c:pt idx="421">
                  <c:v>3.335</c:v>
                </c:pt>
                <c:pt idx="422">
                  <c:v>8.33</c:v>
                </c:pt>
                <c:pt idx="423">
                  <c:v>2.3574999999999999</c:v>
                </c:pt>
                <c:pt idx="424">
                  <c:v>5.8075000000000001</c:v>
                </c:pt>
                <c:pt idx="425">
                  <c:v>9.7575000000000003</c:v>
                </c:pt>
                <c:pt idx="426">
                  <c:v>1.8366666666666667</c:v>
                </c:pt>
                <c:pt idx="427">
                  <c:v>2.8022222222222219</c:v>
                </c:pt>
                <c:pt idx="428">
                  <c:v>7.2458333333333336</c:v>
                </c:pt>
                <c:pt idx="429">
                  <c:v>2.1861111111111109</c:v>
                </c:pt>
                <c:pt idx="430">
                  <c:v>4.6883333333333335</c:v>
                </c:pt>
                <c:pt idx="431">
                  <c:v>8.7125000000000004</c:v>
                </c:pt>
                <c:pt idx="432">
                  <c:v>1.8725000000000001</c:v>
                </c:pt>
                <c:pt idx="433">
                  <c:v>2.5579166666666664</c:v>
                </c:pt>
                <c:pt idx="434">
                  <c:v>6.5831249999999999</c:v>
                </c:pt>
                <c:pt idx="435">
                  <c:v>2.1470833333333332</c:v>
                </c:pt>
                <c:pt idx="436">
                  <c:v>4.07125</c:v>
                </c:pt>
                <c:pt idx="437">
                  <c:v>7.131875</c:v>
                </c:pt>
                <c:pt idx="438">
                  <c:v>4.048</c:v>
                </c:pt>
                <c:pt idx="439">
                  <c:v>4.7063333333333333</c:v>
                </c:pt>
                <c:pt idx="440">
                  <c:v>7.5465</c:v>
                </c:pt>
                <c:pt idx="441">
                  <c:v>4.0776666666666674</c:v>
                </c:pt>
                <c:pt idx="442">
                  <c:v>5.5570000000000004</c:v>
                </c:pt>
                <c:pt idx="443">
                  <c:v>7.8104999999999993</c:v>
                </c:pt>
                <c:pt idx="444">
                  <c:v>4.3575000000000008</c:v>
                </c:pt>
                <c:pt idx="445">
                  <c:v>4.9869444444444442</c:v>
                </c:pt>
                <c:pt idx="446">
                  <c:v>7.177083333333333</c:v>
                </c:pt>
                <c:pt idx="447">
                  <c:v>4.0563888888888888</c:v>
                </c:pt>
                <c:pt idx="448">
                  <c:v>5.4624999999999995</c:v>
                </c:pt>
                <c:pt idx="449">
                  <c:v>7.3554166666666658</c:v>
                </c:pt>
                <c:pt idx="450">
                  <c:v>4.2073809523809524</c:v>
                </c:pt>
                <c:pt idx="451">
                  <c:v>4.6707142857142854</c:v>
                </c:pt>
                <c:pt idx="452">
                  <c:v>6.5275000000000007</c:v>
                </c:pt>
                <c:pt idx="453">
                  <c:v>3.8651190476190478</c:v>
                </c:pt>
                <c:pt idx="454">
                  <c:v>5.0440476190476184</c:v>
                </c:pt>
                <c:pt idx="455">
                  <c:v>6.8346428571428559</c:v>
                </c:pt>
                <c:pt idx="456">
                  <c:v>4.0114583333333336</c:v>
                </c:pt>
                <c:pt idx="457">
                  <c:v>4.4318749999999998</c:v>
                </c:pt>
                <c:pt idx="458">
                  <c:v>6.1215625000000005</c:v>
                </c:pt>
                <c:pt idx="459">
                  <c:v>3.6844791666666667</c:v>
                </c:pt>
                <c:pt idx="460">
                  <c:v>4.7260416666666663</c:v>
                </c:pt>
                <c:pt idx="461">
                  <c:v>6.2740624999999994</c:v>
                </c:pt>
                <c:pt idx="462">
                  <c:v>4.8435185185185183</c:v>
                </c:pt>
                <c:pt idx="463">
                  <c:v>5.1949999999999994</c:v>
                </c:pt>
                <c:pt idx="464">
                  <c:v>6.6747222222222229</c:v>
                </c:pt>
                <c:pt idx="465">
                  <c:v>4.2928703703703706</c:v>
                </c:pt>
                <c:pt idx="466">
                  <c:v>5.25537037037037</c:v>
                </c:pt>
                <c:pt idx="467">
                  <c:v>6.4813888888888886</c:v>
                </c:pt>
                <c:pt idx="468">
                  <c:v>5.0091666666666672</c:v>
                </c:pt>
                <c:pt idx="469">
                  <c:v>5.1184999999999992</c:v>
                </c:pt>
                <c:pt idx="470">
                  <c:v>6.2092500000000008</c:v>
                </c:pt>
                <c:pt idx="471">
                  <c:v>4.1895833333333332</c:v>
                </c:pt>
                <c:pt idx="472">
                  <c:v>4.932833333333333</c:v>
                </c:pt>
                <c:pt idx="473">
                  <c:v>6.3809166666666659</c:v>
                </c:pt>
                <c:pt idx="474">
                  <c:v>4.8192424242424243</c:v>
                </c:pt>
                <c:pt idx="475">
                  <c:v>4.7622727272727268</c:v>
                </c:pt>
                <c:pt idx="476">
                  <c:v>5.8138636363636369</c:v>
                </c:pt>
                <c:pt idx="477">
                  <c:v>3.9668939393939397</c:v>
                </c:pt>
                <c:pt idx="478">
                  <c:v>4.6153030303030302</c:v>
                </c:pt>
                <c:pt idx="479">
                  <c:v>5.9571969696969695</c:v>
                </c:pt>
                <c:pt idx="480">
                  <c:v>5.6509722222222223</c:v>
                </c:pt>
                <c:pt idx="481">
                  <c:v>5.5237499999999997</c:v>
                </c:pt>
                <c:pt idx="482">
                  <c:v>6.4127083333333346</c:v>
                </c:pt>
                <c:pt idx="483">
                  <c:v>4.7363194444444447</c:v>
                </c:pt>
                <c:pt idx="484">
                  <c:v>5.089027777777777</c:v>
                </c:pt>
                <c:pt idx="485">
                  <c:v>6.4524305555555559</c:v>
                </c:pt>
                <c:pt idx="486">
                  <c:v>5.7997435897435894</c:v>
                </c:pt>
                <c:pt idx="487">
                  <c:v>5.2049999999999992</c:v>
                </c:pt>
                <c:pt idx="488">
                  <c:v>6.0517307692307707</c:v>
                </c:pt>
                <c:pt idx="489">
                  <c:v>4.6381410256410263</c:v>
                </c:pt>
                <c:pt idx="490">
                  <c:v>4.7983333333333329</c:v>
                </c:pt>
                <c:pt idx="491">
                  <c:v>6.0799358974358979</c:v>
                </c:pt>
                <c:pt idx="492">
                  <c:v>6.2283333333333326</c:v>
                </c:pt>
                <c:pt idx="493">
                  <c:v>5.5617857142857137</c:v>
                </c:pt>
                <c:pt idx="494">
                  <c:v>6.2937500000000011</c:v>
                </c:pt>
                <c:pt idx="495">
                  <c:v>5.0097023809523815</c:v>
                </c:pt>
                <c:pt idx="496">
                  <c:v>5.2484523809523802</c:v>
                </c:pt>
                <c:pt idx="497">
                  <c:v>6.402797619047619</c:v>
                </c:pt>
                <c:pt idx="498">
                  <c:v>6.1224444444444437</c:v>
                </c:pt>
                <c:pt idx="499">
                  <c:v>5.3576666666666659</c:v>
                </c:pt>
                <c:pt idx="500">
                  <c:v>5.9895000000000014</c:v>
                </c:pt>
                <c:pt idx="501">
                  <c:v>4.8063888888888888</c:v>
                </c:pt>
                <c:pt idx="502">
                  <c:v>5.0732222222222223</c:v>
                </c:pt>
                <c:pt idx="503">
                  <c:v>6.091277777777778</c:v>
                </c:pt>
                <c:pt idx="504">
                  <c:v>6.508541666666666</c:v>
                </c:pt>
                <c:pt idx="505">
                  <c:v>5.7665625</c:v>
                </c:pt>
                <c:pt idx="506">
                  <c:v>6.3464062500000011</c:v>
                </c:pt>
                <c:pt idx="507">
                  <c:v>5.2184895833333336</c:v>
                </c:pt>
                <c:pt idx="508">
                  <c:v>5.4623958333333329</c:v>
                </c:pt>
                <c:pt idx="509">
                  <c:v>6.326822916666667</c:v>
                </c:pt>
                <c:pt idx="510">
                  <c:v>6.378921568627451</c:v>
                </c:pt>
                <c:pt idx="511">
                  <c:v>5.5350000000000001</c:v>
                </c:pt>
                <c:pt idx="512">
                  <c:v>6.0701470588235305</c:v>
                </c:pt>
                <c:pt idx="513">
                  <c:v>5.0509313725490204</c:v>
                </c:pt>
                <c:pt idx="514">
                  <c:v>5.2840196078431374</c:v>
                </c:pt>
                <c:pt idx="515">
                  <c:v>6.0587745098039214</c:v>
                </c:pt>
                <c:pt idx="516">
                  <c:v>6.7467592592592593</c:v>
                </c:pt>
                <c:pt idx="517">
                  <c:v>5.9219444444444447</c:v>
                </c:pt>
                <c:pt idx="518">
                  <c:v>6.3440277777777787</c:v>
                </c:pt>
                <c:pt idx="519">
                  <c:v>5.3925462962962971</c:v>
                </c:pt>
                <c:pt idx="520">
                  <c:v>5.4854629629629628</c:v>
                </c:pt>
                <c:pt idx="521">
                  <c:v>6.3166203703703703</c:v>
                </c:pt>
                <c:pt idx="522">
                  <c:v>6.5185087719298238</c:v>
                </c:pt>
                <c:pt idx="523">
                  <c:v>5.7465789473684215</c:v>
                </c:pt>
                <c:pt idx="524">
                  <c:v>6.1327631578947379</c:v>
                </c:pt>
                <c:pt idx="525">
                  <c:v>5.2150438596491231</c:v>
                </c:pt>
                <c:pt idx="526">
                  <c:v>5.2935964912280697</c:v>
                </c:pt>
                <c:pt idx="527">
                  <c:v>6.0736403508771932</c:v>
                </c:pt>
                <c:pt idx="528">
                  <c:v>6.7975833333333329</c:v>
                </c:pt>
                <c:pt idx="529">
                  <c:v>6.0492499999999998</c:v>
                </c:pt>
                <c:pt idx="530">
                  <c:v>6.4011250000000022</c:v>
                </c:pt>
                <c:pt idx="531">
                  <c:v>5.4592916666666671</c:v>
                </c:pt>
                <c:pt idx="532">
                  <c:v>5.5489166666666669</c:v>
                </c:pt>
                <c:pt idx="533">
                  <c:v>6.2999583333333335</c:v>
                </c:pt>
                <c:pt idx="534">
                  <c:v>6.5410317460317451</c:v>
                </c:pt>
                <c:pt idx="535">
                  <c:v>5.8207142857142857</c:v>
                </c:pt>
                <c:pt idx="536">
                  <c:v>6.1801190476190486</c:v>
                </c:pt>
                <c:pt idx="537">
                  <c:v>5.283611111111111</c:v>
                </c:pt>
                <c:pt idx="538">
                  <c:v>5.3542063492063487</c:v>
                </c:pt>
                <c:pt idx="539">
                  <c:v>6.0666269841269846</c:v>
                </c:pt>
                <c:pt idx="540">
                  <c:v>6.7437121212121207</c:v>
                </c:pt>
                <c:pt idx="541">
                  <c:v>6.0061363636363634</c:v>
                </c:pt>
                <c:pt idx="542">
                  <c:v>6.3455681818181828</c:v>
                </c:pt>
                <c:pt idx="543">
                  <c:v>5.467992424242424</c:v>
                </c:pt>
                <c:pt idx="544">
                  <c:v>5.5571969696969692</c:v>
                </c:pt>
                <c:pt idx="545">
                  <c:v>6.2422348484848493</c:v>
                </c:pt>
                <c:pt idx="546">
                  <c:v>6.5161594202898536</c:v>
                </c:pt>
                <c:pt idx="547">
                  <c:v>5.8897826086956524</c:v>
                </c:pt>
                <c:pt idx="548">
                  <c:v>6.1422826086956528</c:v>
                </c:pt>
                <c:pt idx="549">
                  <c:v>5.3037318840579708</c:v>
                </c:pt>
                <c:pt idx="550">
                  <c:v>5.3921014492753621</c:v>
                </c:pt>
                <c:pt idx="551">
                  <c:v>6.0647463768115948</c:v>
                </c:pt>
                <c:pt idx="552">
                  <c:v>31.85</c:v>
                </c:pt>
                <c:pt idx="553">
                  <c:v>27.866666666666664</c:v>
                </c:pt>
                <c:pt idx="554">
                  <c:v>29.5</c:v>
                </c:pt>
                <c:pt idx="555">
                  <c:v>29.05</c:v>
                </c:pt>
                <c:pt idx="556">
                  <c:v>32.200000000000003</c:v>
                </c:pt>
                <c:pt idx="557">
                  <c:v>33.25</c:v>
                </c:pt>
                <c:pt idx="558">
                  <c:v>31.524999999999999</c:v>
                </c:pt>
                <c:pt idx="559">
                  <c:v>26.983333333333334</c:v>
                </c:pt>
                <c:pt idx="560">
                  <c:v>26.8</c:v>
                </c:pt>
                <c:pt idx="561">
                  <c:v>27.674999999999997</c:v>
                </c:pt>
                <c:pt idx="562">
                  <c:v>31.200000000000003</c:v>
                </c:pt>
                <c:pt idx="563">
                  <c:v>32.625</c:v>
                </c:pt>
                <c:pt idx="564">
                  <c:v>30.583333333333332</c:v>
                </c:pt>
                <c:pt idx="565">
                  <c:v>26.338888888888889</c:v>
                </c:pt>
                <c:pt idx="566">
                  <c:v>25.733333333333334</c:v>
                </c:pt>
                <c:pt idx="567">
                  <c:v>27.272222222222222</c:v>
                </c:pt>
                <c:pt idx="568">
                  <c:v>29.600000000000005</c:v>
                </c:pt>
                <c:pt idx="569">
                  <c:v>31.816666666666666</c:v>
                </c:pt>
                <c:pt idx="570">
                  <c:v>29</c:v>
                </c:pt>
                <c:pt idx="571">
                  <c:v>24.354166666666664</c:v>
                </c:pt>
                <c:pt idx="572">
                  <c:v>24.537500000000001</c:v>
                </c:pt>
                <c:pt idx="573">
                  <c:v>25.891666666666666</c:v>
                </c:pt>
                <c:pt idx="574">
                  <c:v>27.437500000000004</c:v>
                </c:pt>
                <c:pt idx="575">
                  <c:v>29.487500000000001</c:v>
                </c:pt>
                <c:pt idx="576">
                  <c:v>30.560000000000002</c:v>
                </c:pt>
                <c:pt idx="577">
                  <c:v>26.943333333333328</c:v>
                </c:pt>
                <c:pt idx="578">
                  <c:v>27.110000000000003</c:v>
                </c:pt>
                <c:pt idx="579">
                  <c:v>27.493333333333332</c:v>
                </c:pt>
                <c:pt idx="580">
                  <c:v>28.71</c:v>
                </c:pt>
                <c:pt idx="581">
                  <c:v>30.97</c:v>
                </c:pt>
                <c:pt idx="582">
                  <c:v>30</c:v>
                </c:pt>
                <c:pt idx="583">
                  <c:v>26.986111111111104</c:v>
                </c:pt>
                <c:pt idx="584">
                  <c:v>27.075000000000003</c:v>
                </c:pt>
                <c:pt idx="585">
                  <c:v>26.944444444444443</c:v>
                </c:pt>
                <c:pt idx="586">
                  <c:v>27.708333333333332</c:v>
                </c:pt>
                <c:pt idx="587">
                  <c:v>30.625</c:v>
                </c:pt>
                <c:pt idx="588">
                  <c:v>28.314285714285713</c:v>
                </c:pt>
                <c:pt idx="589">
                  <c:v>25.259523809523806</c:v>
                </c:pt>
                <c:pt idx="590">
                  <c:v>25.521428571428572</c:v>
                </c:pt>
                <c:pt idx="591">
                  <c:v>25.223809523809525</c:v>
                </c:pt>
                <c:pt idx="592">
                  <c:v>26.150000000000002</c:v>
                </c:pt>
                <c:pt idx="593">
                  <c:v>28.935714285714287</c:v>
                </c:pt>
                <c:pt idx="594">
                  <c:v>25.422499999999999</c:v>
                </c:pt>
                <c:pt idx="595">
                  <c:v>22.43708333333333</c:v>
                </c:pt>
                <c:pt idx="596">
                  <c:v>22.912500000000001</c:v>
                </c:pt>
                <c:pt idx="597">
                  <c:v>22.414583333333333</c:v>
                </c:pt>
                <c:pt idx="598">
                  <c:v>23.453750000000003</c:v>
                </c:pt>
                <c:pt idx="599">
                  <c:v>26.192500000000003</c:v>
                </c:pt>
                <c:pt idx="600">
                  <c:v>25.82</c:v>
                </c:pt>
                <c:pt idx="601">
                  <c:v>23.210740740740739</c:v>
                </c:pt>
                <c:pt idx="602">
                  <c:v>23.87777777777778</c:v>
                </c:pt>
                <c:pt idx="603">
                  <c:v>23.101851851851851</c:v>
                </c:pt>
                <c:pt idx="604">
                  <c:v>23.75888888888889</c:v>
                </c:pt>
                <c:pt idx="605">
                  <c:v>26.671111111111113</c:v>
                </c:pt>
                <c:pt idx="606">
                  <c:v>25.058</c:v>
                </c:pt>
                <c:pt idx="607">
                  <c:v>22.129666666666665</c:v>
                </c:pt>
                <c:pt idx="608">
                  <c:v>22.92</c:v>
                </c:pt>
                <c:pt idx="609">
                  <c:v>21.981666666666666</c:v>
                </c:pt>
                <c:pt idx="610">
                  <c:v>22.693000000000001</c:v>
                </c:pt>
                <c:pt idx="611">
                  <c:v>25.984000000000002</c:v>
                </c:pt>
                <c:pt idx="612">
                  <c:v>23.538181818181815</c:v>
                </c:pt>
                <c:pt idx="613">
                  <c:v>20.218787878787879</c:v>
                </c:pt>
                <c:pt idx="614">
                  <c:v>21.000000000000004</c:v>
                </c:pt>
                <c:pt idx="615">
                  <c:v>20.11242424242424</c:v>
                </c:pt>
                <c:pt idx="616">
                  <c:v>20.764545454545456</c:v>
                </c:pt>
                <c:pt idx="617">
                  <c:v>24.558181818181822</c:v>
                </c:pt>
                <c:pt idx="618">
                  <c:v>24.484999999999996</c:v>
                </c:pt>
                <c:pt idx="619">
                  <c:v>21.363888888888891</c:v>
                </c:pt>
                <c:pt idx="620">
                  <c:v>21.876666666666669</c:v>
                </c:pt>
                <c:pt idx="621">
                  <c:v>20.943055555555556</c:v>
                </c:pt>
                <c:pt idx="622">
                  <c:v>21.587500000000002</c:v>
                </c:pt>
                <c:pt idx="623">
                  <c:v>25.005000000000006</c:v>
                </c:pt>
                <c:pt idx="624">
                  <c:v>23.632307692307684</c:v>
                </c:pt>
                <c:pt idx="625">
                  <c:v>19.828205128205127</c:v>
                </c:pt>
                <c:pt idx="626">
                  <c:v>20.460769230769237</c:v>
                </c:pt>
                <c:pt idx="627">
                  <c:v>19.497435897435899</c:v>
                </c:pt>
                <c:pt idx="628">
                  <c:v>20.021538461538462</c:v>
                </c:pt>
                <c:pt idx="629">
                  <c:v>23.943076923076926</c:v>
                </c:pt>
                <c:pt idx="630">
                  <c:v>24.352142857142848</c:v>
                </c:pt>
                <c:pt idx="631">
                  <c:v>20.613333333333333</c:v>
                </c:pt>
                <c:pt idx="632">
                  <c:v>20.897857142857145</c:v>
                </c:pt>
                <c:pt idx="633">
                  <c:v>19.86690476190476</c:v>
                </c:pt>
                <c:pt idx="634">
                  <c:v>20.478571428571431</c:v>
                </c:pt>
                <c:pt idx="635">
                  <c:v>24.218571428571433</c:v>
                </c:pt>
                <c:pt idx="636">
                  <c:v>22.839999999999993</c:v>
                </c:pt>
                <c:pt idx="637">
                  <c:v>19.356444444444442</c:v>
                </c:pt>
                <c:pt idx="638">
                  <c:v>20.414666666666669</c:v>
                </c:pt>
                <c:pt idx="639">
                  <c:v>18.809111111111111</c:v>
                </c:pt>
                <c:pt idx="640">
                  <c:v>19.204666666666672</c:v>
                </c:pt>
                <c:pt idx="641">
                  <c:v>23.317666666666671</c:v>
                </c:pt>
                <c:pt idx="642">
                  <c:v>23.474999999999994</c:v>
                </c:pt>
                <c:pt idx="643">
                  <c:v>20.446666666666665</c:v>
                </c:pt>
                <c:pt idx="644">
                  <c:v>21.22625</c:v>
                </c:pt>
                <c:pt idx="645">
                  <c:v>19.821041666666666</c:v>
                </c:pt>
                <c:pt idx="646">
                  <c:v>19.723125000000003</c:v>
                </c:pt>
                <c:pt idx="647">
                  <c:v>23.988437500000003</c:v>
                </c:pt>
                <c:pt idx="648">
                  <c:v>22.237058823529406</c:v>
                </c:pt>
                <c:pt idx="649">
                  <c:v>19.319803921568628</c:v>
                </c:pt>
                <c:pt idx="650">
                  <c:v>20.094117647058823</c:v>
                </c:pt>
                <c:pt idx="651">
                  <c:v>18.790392156862744</c:v>
                </c:pt>
                <c:pt idx="652">
                  <c:v>18.722352941176471</c:v>
                </c:pt>
                <c:pt idx="653">
                  <c:v>23.318529411764711</c:v>
                </c:pt>
                <c:pt idx="654">
                  <c:v>22.801666666666662</c:v>
                </c:pt>
                <c:pt idx="655">
                  <c:v>20.163148148148149</c:v>
                </c:pt>
                <c:pt idx="656">
                  <c:v>20.694444444444443</c:v>
                </c:pt>
                <c:pt idx="657">
                  <c:v>19.840925925925927</c:v>
                </c:pt>
                <c:pt idx="658">
                  <c:v>19.471111111111114</c:v>
                </c:pt>
                <c:pt idx="659">
                  <c:v>23.995277777777783</c:v>
                </c:pt>
                <c:pt idx="660">
                  <c:v>21.67631578947368</c:v>
                </c:pt>
                <c:pt idx="661">
                  <c:v>19.185087719298245</c:v>
                </c:pt>
                <c:pt idx="662">
                  <c:v>19.884736842105262</c:v>
                </c:pt>
                <c:pt idx="663">
                  <c:v>18.955087719298245</c:v>
                </c:pt>
                <c:pt idx="664">
                  <c:v>18.532894736842106</c:v>
                </c:pt>
                <c:pt idx="665">
                  <c:v>22.808684210526319</c:v>
                </c:pt>
                <c:pt idx="666">
                  <c:v>22.067499999999995</c:v>
                </c:pt>
                <c:pt idx="667">
                  <c:v>19.905833333333334</c:v>
                </c:pt>
                <c:pt idx="668">
                  <c:v>20.5855</c:v>
                </c:pt>
                <c:pt idx="669">
                  <c:v>19.402333333333331</c:v>
                </c:pt>
                <c:pt idx="670">
                  <c:v>19.141249999999999</c:v>
                </c:pt>
                <c:pt idx="671">
                  <c:v>23.333250000000003</c:v>
                </c:pt>
                <c:pt idx="672">
                  <c:v>21.401904761904756</c:v>
                </c:pt>
                <c:pt idx="673">
                  <c:v>19.041269841269841</c:v>
                </c:pt>
                <c:pt idx="674">
                  <c:v>19.68690476190476</c:v>
                </c:pt>
                <c:pt idx="675">
                  <c:v>18.582460317460317</c:v>
                </c:pt>
                <c:pt idx="676">
                  <c:v>18.334047619047617</c:v>
                </c:pt>
                <c:pt idx="677">
                  <c:v>22.298571428571432</c:v>
                </c:pt>
                <c:pt idx="678">
                  <c:v>21.892727272727267</c:v>
                </c:pt>
                <c:pt idx="679">
                  <c:v>19.598484848484848</c:v>
                </c:pt>
                <c:pt idx="680">
                  <c:v>20.087499999999999</c:v>
                </c:pt>
                <c:pt idx="681">
                  <c:v>19.260530303030301</c:v>
                </c:pt>
                <c:pt idx="682">
                  <c:v>18.777954545454545</c:v>
                </c:pt>
                <c:pt idx="683">
                  <c:v>22.694090909090914</c:v>
                </c:pt>
                <c:pt idx="684">
                  <c:v>21.348043478260866</c:v>
                </c:pt>
                <c:pt idx="685">
                  <c:v>18.858550724637681</c:v>
                </c:pt>
                <c:pt idx="686">
                  <c:v>19.305652173913042</c:v>
                </c:pt>
                <c:pt idx="687">
                  <c:v>18.536376811594202</c:v>
                </c:pt>
                <c:pt idx="688">
                  <c:v>18.037608695652175</c:v>
                </c:pt>
                <c:pt idx="689">
                  <c:v>22.127608695652178</c:v>
                </c:pt>
                <c:pt idx="690" formatCode="0.00">
                  <c:v>99.3</c:v>
                </c:pt>
                <c:pt idx="691" formatCode="0.00">
                  <c:v>127</c:v>
                </c:pt>
                <c:pt idx="692" formatCode="0.00">
                  <c:v>129</c:v>
                </c:pt>
                <c:pt idx="693" formatCode="0.00">
                  <c:v>115</c:v>
                </c:pt>
                <c:pt idx="694" formatCode="0.00">
                  <c:v>106.33333333333333</c:v>
                </c:pt>
                <c:pt idx="695" formatCode="0.00">
                  <c:v>118</c:v>
                </c:pt>
                <c:pt idx="696" formatCode="0.00">
                  <c:v>96.25</c:v>
                </c:pt>
                <c:pt idx="697" formatCode="0.00">
                  <c:v>135.5</c:v>
                </c:pt>
                <c:pt idx="698" formatCode="0.00">
                  <c:v>120.19999999999999</c:v>
                </c:pt>
                <c:pt idx="699" formatCode="0.00">
                  <c:v>111.9</c:v>
                </c:pt>
                <c:pt idx="700" formatCode="0.00">
                  <c:v>109.06666666666666</c:v>
                </c:pt>
                <c:pt idx="701" formatCode="0.00">
                  <c:v>118.2</c:v>
                </c:pt>
                <c:pt idx="702" formatCode="0.00">
                  <c:v>93.633333333333326</c:v>
                </c:pt>
                <c:pt idx="703" formatCode="0.00">
                  <c:v>125.76666666666667</c:v>
                </c:pt>
                <c:pt idx="704" formatCode="0.00">
                  <c:v>118.13333333333333</c:v>
                </c:pt>
                <c:pt idx="705" formatCode="0.00">
                  <c:v>110.53333333333335</c:v>
                </c:pt>
                <c:pt idx="706" formatCode="0.00">
                  <c:v>105.31111111111112</c:v>
                </c:pt>
                <c:pt idx="707" formatCode="0.00">
                  <c:v>117.60000000000001</c:v>
                </c:pt>
                <c:pt idx="708" formatCode="0.00">
                  <c:v>91.524999999999991</c:v>
                </c:pt>
                <c:pt idx="709" formatCode="0.00">
                  <c:v>122.02500000000001</c:v>
                </c:pt>
                <c:pt idx="710" formatCode="0.00">
                  <c:v>116.1</c:v>
                </c:pt>
                <c:pt idx="711" formatCode="0.00">
                  <c:v>108.45</c:v>
                </c:pt>
                <c:pt idx="712" formatCode="0.00">
                  <c:v>101.38333333333333</c:v>
                </c:pt>
                <c:pt idx="713" formatCode="0.00">
                  <c:v>114.95</c:v>
                </c:pt>
                <c:pt idx="714" formatCode="0.00">
                  <c:v>96.61999999999999</c:v>
                </c:pt>
                <c:pt idx="715" formatCode="0.00">
                  <c:v>124.42</c:v>
                </c:pt>
                <c:pt idx="716" formatCode="0.00">
                  <c:v>119.08</c:v>
                </c:pt>
                <c:pt idx="717" formatCode="0.00">
                  <c:v>112.16</c:v>
                </c:pt>
                <c:pt idx="718" formatCode="0.00">
                  <c:v>106.50666666666666</c:v>
                </c:pt>
                <c:pt idx="719" formatCode="0.00">
                  <c:v>117.35999999999999</c:v>
                </c:pt>
                <c:pt idx="720" formatCode="0.00">
                  <c:v>98.683333333333323</c:v>
                </c:pt>
                <c:pt idx="721" formatCode="0.00">
                  <c:v>125.06666666666668</c:v>
                </c:pt>
                <c:pt idx="722" formatCode="0.00">
                  <c:v>119.96666666666665</c:v>
                </c:pt>
                <c:pt idx="723" formatCode="0.00">
                  <c:v>113.8</c:v>
                </c:pt>
                <c:pt idx="724" formatCode="0.00">
                  <c:v>108.78888888888889</c:v>
                </c:pt>
                <c:pt idx="725" formatCode="0.00">
                  <c:v>119.48333333333333</c:v>
                </c:pt>
                <c:pt idx="726" formatCode="0.00">
                  <c:v>98.757142857142853</c:v>
                </c:pt>
                <c:pt idx="727" formatCode="0.00">
                  <c:v>124.31428571428572</c:v>
                </c:pt>
                <c:pt idx="728" formatCode="0.00">
                  <c:v>121.82857142857142</c:v>
                </c:pt>
                <c:pt idx="729" formatCode="0.00">
                  <c:v>112.65714285714284</c:v>
                </c:pt>
                <c:pt idx="730" formatCode="0.00">
                  <c:v>108.47619047619048</c:v>
                </c:pt>
                <c:pt idx="731" formatCode="0.00">
                  <c:v>119.01428571428572</c:v>
                </c:pt>
                <c:pt idx="732" formatCode="0.00">
                  <c:v>96.162499999999994</c:v>
                </c:pt>
                <c:pt idx="733" formatCode="0.00">
                  <c:v>120.375</c:v>
                </c:pt>
                <c:pt idx="734" formatCode="0.00">
                  <c:v>117.94999999999999</c:v>
                </c:pt>
                <c:pt idx="735" formatCode="0.00">
                  <c:v>109.47499999999999</c:v>
                </c:pt>
                <c:pt idx="736" formatCode="0.00">
                  <c:v>105.51666666666667</c:v>
                </c:pt>
                <c:pt idx="737" formatCode="0.00">
                  <c:v>114.9875</c:v>
                </c:pt>
                <c:pt idx="738" formatCode="0.00">
                  <c:v>97.477777777777774</c:v>
                </c:pt>
                <c:pt idx="739" formatCode="0.00">
                  <c:v>119.33333333333333</c:v>
                </c:pt>
                <c:pt idx="740" formatCode="0.00">
                  <c:v>116.95555555555555</c:v>
                </c:pt>
                <c:pt idx="741" formatCode="0.00">
                  <c:v>110.08888888888889</c:v>
                </c:pt>
                <c:pt idx="742" formatCode="0.00">
                  <c:v>106.23703703703704</c:v>
                </c:pt>
                <c:pt idx="743" formatCode="0.00">
                  <c:v>114.76666666666668</c:v>
                </c:pt>
                <c:pt idx="744" formatCode="0.00">
                  <c:v>97.53</c:v>
                </c:pt>
                <c:pt idx="745" formatCode="0.00">
                  <c:v>114.84</c:v>
                </c:pt>
                <c:pt idx="746" formatCode="0.00">
                  <c:v>112.81999999999998</c:v>
                </c:pt>
                <c:pt idx="747" formatCode="0.00">
                  <c:v>107.58</c:v>
                </c:pt>
                <c:pt idx="748" formatCode="0.00">
                  <c:v>103.41333333333333</c:v>
                </c:pt>
                <c:pt idx="749" formatCode="0.00">
                  <c:v>113.47</c:v>
                </c:pt>
                <c:pt idx="750" formatCode="0.00">
                  <c:v>95.809090909090898</c:v>
                </c:pt>
                <c:pt idx="751" formatCode="0.00">
                  <c:v>106.03636363636365</c:v>
                </c:pt>
                <c:pt idx="752" formatCode="0.00">
                  <c:v>104.55454545454545</c:v>
                </c:pt>
                <c:pt idx="753" formatCode="0.00">
                  <c:v>100.45454545454545</c:v>
                </c:pt>
                <c:pt idx="754" formatCode="0.00">
                  <c:v>96.884848484848462</c:v>
                </c:pt>
                <c:pt idx="755" formatCode="0.00">
                  <c:v>108.2818181818182</c:v>
                </c:pt>
                <c:pt idx="756" formatCode="0.00">
                  <c:v>97.574999999999989</c:v>
                </c:pt>
                <c:pt idx="757" formatCode="0.00">
                  <c:v>106.11666666666667</c:v>
                </c:pt>
                <c:pt idx="758" formatCode="0.00">
                  <c:v>105.25833333333333</c:v>
                </c:pt>
                <c:pt idx="759" formatCode="0.00">
                  <c:v>100.75</c:v>
                </c:pt>
                <c:pt idx="760" formatCode="0.00">
                  <c:v>97.894444444444431</c:v>
                </c:pt>
                <c:pt idx="761" formatCode="0.00">
                  <c:v>108.75833333333334</c:v>
                </c:pt>
                <c:pt idx="762" formatCode="0.00">
                  <c:v>95.515384615384605</c:v>
                </c:pt>
                <c:pt idx="763" formatCode="0.00">
                  <c:v>98.099230769230786</c:v>
                </c:pt>
                <c:pt idx="764" formatCode="0.00">
                  <c:v>101.97692307692306</c:v>
                </c:pt>
                <c:pt idx="765" formatCode="0.00">
                  <c:v>96.538461538461533</c:v>
                </c:pt>
                <c:pt idx="766" formatCode="0.00">
                  <c:v>90.705641025641015</c:v>
                </c:pt>
                <c:pt idx="767" formatCode="0.00">
                  <c:v>108.9923076923077</c:v>
                </c:pt>
                <c:pt idx="768" formatCode="0.00">
                  <c:v>96.764285714285705</c:v>
                </c:pt>
                <c:pt idx="769" formatCode="0.00">
                  <c:v>99.592142857142875</c:v>
                </c:pt>
                <c:pt idx="770" formatCode="0.00">
                  <c:v>102.83571428571427</c:v>
                </c:pt>
                <c:pt idx="771" formatCode="0.00">
                  <c:v>97.928571428571431</c:v>
                </c:pt>
                <c:pt idx="772" formatCode="0.00">
                  <c:v>91.869523809523798</c:v>
                </c:pt>
                <c:pt idx="773" formatCode="0.00">
                  <c:v>109.77857142857144</c:v>
                </c:pt>
                <c:pt idx="774" formatCode="0.00">
                  <c:v>95.819999999999979</c:v>
                </c:pt>
                <c:pt idx="775" formatCode="0.00">
                  <c:v>94.546000000000021</c:v>
                </c:pt>
                <c:pt idx="776" formatCode="0.00">
                  <c:v>99.313333333333318</c:v>
                </c:pt>
                <c:pt idx="777" formatCode="0.00">
                  <c:v>95.533333333333331</c:v>
                </c:pt>
                <c:pt idx="778" formatCode="0.00">
                  <c:v>87.251555555555541</c:v>
                </c:pt>
                <c:pt idx="779" formatCode="0.00">
                  <c:v>109.16666666666667</c:v>
                </c:pt>
                <c:pt idx="780" formatCode="0.00">
                  <c:v>97.143749999999983</c:v>
                </c:pt>
                <c:pt idx="781" formatCode="0.00">
                  <c:v>95.699375000000018</c:v>
                </c:pt>
                <c:pt idx="782" formatCode="0.00">
                  <c:v>99.156249999999986</c:v>
                </c:pt>
                <c:pt idx="783" formatCode="0.00">
                  <c:v>96.5625</c:v>
                </c:pt>
                <c:pt idx="784" formatCode="0.00">
                  <c:v>88.798333333333318</c:v>
                </c:pt>
                <c:pt idx="785" formatCode="0.00">
                  <c:v>109.53125</c:v>
                </c:pt>
                <c:pt idx="786" formatCode="0.00">
                  <c:v>95.699999999999974</c:v>
                </c:pt>
                <c:pt idx="787" formatCode="0.00">
                  <c:v>90.728823529411784</c:v>
                </c:pt>
                <c:pt idx="788" formatCode="0.00">
                  <c:v>94.682352941176447</c:v>
                </c:pt>
                <c:pt idx="789" formatCode="0.00">
                  <c:v>93.364705882352951</c:v>
                </c:pt>
                <c:pt idx="790" formatCode="0.00">
                  <c:v>84.357254901960772</c:v>
                </c:pt>
                <c:pt idx="791" formatCode="0.00">
                  <c:v>106.35882352941177</c:v>
                </c:pt>
                <c:pt idx="792" formatCode="0.00">
                  <c:v>96.994444444444426</c:v>
                </c:pt>
                <c:pt idx="793" formatCode="0.00">
                  <c:v>92.688333333333347</c:v>
                </c:pt>
                <c:pt idx="794" formatCode="0.00">
                  <c:v>96.533333333333317</c:v>
                </c:pt>
                <c:pt idx="795" formatCode="0.00">
                  <c:v>94.844444444444449</c:v>
                </c:pt>
                <c:pt idx="796" formatCode="0.00">
                  <c:v>85.78185185185184</c:v>
                </c:pt>
                <c:pt idx="797" formatCode="0.00">
                  <c:v>107.11666666666666</c:v>
                </c:pt>
                <c:pt idx="798" formatCode="0.00">
                  <c:v>93.615789473684188</c:v>
                </c:pt>
                <c:pt idx="799" formatCode="0.00">
                  <c:v>87.944736842105272</c:v>
                </c:pt>
                <c:pt idx="800" formatCode="0.00">
                  <c:v>93.457894736842078</c:v>
                </c:pt>
                <c:pt idx="801" formatCode="0.00">
                  <c:v>90.098947368421065</c:v>
                </c:pt>
                <c:pt idx="802" formatCode="0.00">
                  <c:v>81.388596491228057</c:v>
                </c:pt>
                <c:pt idx="803" formatCode="0.00">
                  <c:v>105.11052631578947</c:v>
                </c:pt>
                <c:pt idx="804" formatCode="0.00">
                  <c:v>94.684999999999974</c:v>
                </c:pt>
                <c:pt idx="805" formatCode="0.00">
                  <c:v>89.197500000000019</c:v>
                </c:pt>
                <c:pt idx="806" formatCode="0.00">
                  <c:v>94.83499999999998</c:v>
                </c:pt>
                <c:pt idx="807" formatCode="0.00">
                  <c:v>91.744</c:v>
                </c:pt>
                <c:pt idx="808" formatCode="0.00">
                  <c:v>82.919166666666655</c:v>
                </c:pt>
                <c:pt idx="809" formatCode="0.00">
                  <c:v>106.155</c:v>
                </c:pt>
                <c:pt idx="810" formatCode="0.00">
                  <c:v>92.73333333333332</c:v>
                </c:pt>
                <c:pt idx="811" formatCode="0.00">
                  <c:v>85.678571428571445</c:v>
                </c:pt>
                <c:pt idx="812" formatCode="0.00">
                  <c:v>92.990476190476173</c:v>
                </c:pt>
                <c:pt idx="813" formatCode="0.00">
                  <c:v>88.251428571428576</c:v>
                </c:pt>
                <c:pt idx="814" formatCode="0.00">
                  <c:v>80.837301587301567</c:v>
                </c:pt>
                <c:pt idx="815" formatCode="0.00">
                  <c:v>105.33333333333333</c:v>
                </c:pt>
                <c:pt idx="816" formatCode="0.00">
                  <c:v>93.790909090909068</c:v>
                </c:pt>
                <c:pt idx="817" formatCode="0.00">
                  <c:v>87.829545454545467</c:v>
                </c:pt>
                <c:pt idx="818" formatCode="0.00">
                  <c:v>94.94545454545451</c:v>
                </c:pt>
                <c:pt idx="819" formatCode="0.00">
                  <c:v>90.012727272727275</c:v>
                </c:pt>
                <c:pt idx="820" formatCode="0.00">
                  <c:v>83.117424242424235</c:v>
                </c:pt>
                <c:pt idx="821" formatCode="0.00">
                  <c:v>106.36363636363636</c:v>
                </c:pt>
                <c:pt idx="822" formatCode="0.00">
                  <c:v>91.721739130434756</c:v>
                </c:pt>
                <c:pt idx="823" formatCode="0.00">
                  <c:v>84.932608695652192</c:v>
                </c:pt>
                <c:pt idx="824" formatCode="0.00">
                  <c:v>93.599999999999966</c:v>
                </c:pt>
                <c:pt idx="825" formatCode="0.00">
                  <c:v>86.968695652173921</c:v>
                </c:pt>
                <c:pt idx="826" formatCode="0.00">
                  <c:v>81.938405797101439</c:v>
                </c:pt>
                <c:pt idx="827" formatCode="0.00">
                  <c:v>106.0695652173913</c:v>
                </c:pt>
              </c:numCache>
            </c:numRef>
          </c:xVal>
          <c:yVal>
            <c:numRef>
              <c:f>ModRig!$O$3:$O$830</c:f>
              <c:numCache>
                <c:formatCode>General</c:formatCode>
                <c:ptCount val="8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101.05972127072592</c:v>
                </c:pt>
                <c:pt idx="85">
                  <c:v>61.685803892520937</c:v>
                </c:pt>
                <c:pt idx="86">
                  <c:v>74.810443018589325</c:v>
                </c:pt>
                <c:pt idx="87">
                  <c:v>44.623773028632279</c:v>
                </c:pt>
                <c:pt idx="88">
                  <c:v>22.311886514316139</c:v>
                </c:pt>
                <c:pt idx="89">
                  <c:v>41.99884520341859</c:v>
                </c:pt>
                <c:pt idx="90">
                  <c:v>96.597343967862642</c:v>
                </c:pt>
                <c:pt idx="91">
                  <c:v>145.59599670518429</c:v>
                </c:pt>
                <c:pt idx="92">
                  <c:v>116.19680506279128</c:v>
                </c:pt>
                <c:pt idx="93">
                  <c:v>0</c:v>
                </c:pt>
                <c:pt idx="94">
                  <c:v>81.197767393275925</c:v>
                </c:pt>
                <c:pt idx="95">
                  <c:v>107.79703602210765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94.642725579448836</c:v>
                </c:pt>
                <c:pt idx="109">
                  <c:v>35.332961413783508</c:v>
                </c:pt>
                <c:pt idx="110">
                  <c:v>52.765951266610287</c:v>
                </c:pt>
                <c:pt idx="111">
                  <c:v>58.232362254500373</c:v>
                </c:pt>
                <c:pt idx="112">
                  <c:v>48.966970352088829</c:v>
                </c:pt>
                <c:pt idx="113">
                  <c:v>94.100741651908734</c:v>
                </c:pt>
                <c:pt idx="114">
                  <c:v>0</c:v>
                </c:pt>
                <c:pt idx="115">
                  <c:v>139.17735703035947</c:v>
                </c:pt>
                <c:pt idx="116">
                  <c:v>130.19142752573032</c:v>
                </c:pt>
                <c:pt idx="117">
                  <c:v>171.40090462139023</c:v>
                </c:pt>
                <c:pt idx="118">
                  <c:v>44.127912892164851</c:v>
                </c:pt>
                <c:pt idx="119">
                  <c:v>107.79703602210765</c:v>
                </c:pt>
                <c:pt idx="120">
                  <c:v>119.25410665747351</c:v>
                </c:pt>
                <c:pt idx="121">
                  <c:v>37.466241731406498</c:v>
                </c:pt>
                <c:pt idx="122">
                  <c:v>50.440686895173279</c:v>
                </c:pt>
                <c:pt idx="123">
                  <c:v>41.719686111795561</c:v>
                </c:pt>
                <c:pt idx="124">
                  <c:v>45.97595876851765</c:v>
                </c:pt>
                <c:pt idx="125">
                  <c:v>76.644761890156659</c:v>
                </c:pt>
                <c:pt idx="126">
                  <c:v>0</c:v>
                </c:pt>
                <c:pt idx="127">
                  <c:v>102.26494868130636</c:v>
                </c:pt>
                <c:pt idx="128">
                  <c:v>111.73092248068416</c:v>
                </c:pt>
                <c:pt idx="129">
                  <c:v>131.1664786071762</c:v>
                </c:pt>
                <c:pt idx="130">
                  <c:v>47.451300975428865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120.71680243734794</c:v>
                </c:pt>
                <c:pt idx="145">
                  <c:v>37.103442305230836</c:v>
                </c:pt>
                <c:pt idx="146">
                  <c:v>62.531622669958097</c:v>
                </c:pt>
                <c:pt idx="147">
                  <c:v>49.415757136760121</c:v>
                </c:pt>
                <c:pt idx="148">
                  <c:v>46.151317223198532</c:v>
                </c:pt>
                <c:pt idx="149">
                  <c:v>72.647800481492794</c:v>
                </c:pt>
                <c:pt idx="150">
                  <c:v>177.23910959958317</c:v>
                </c:pt>
                <c:pt idx="151">
                  <c:v>93.352284500771404</c:v>
                </c:pt>
                <c:pt idx="152">
                  <c:v>110.86212845367945</c:v>
                </c:pt>
                <c:pt idx="153">
                  <c:v>112.45592880040921</c:v>
                </c:pt>
                <c:pt idx="154">
                  <c:v>43.644472421755403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109.26995343976969</c:v>
                </c:pt>
                <c:pt idx="169">
                  <c:v>32.754490494964827</c:v>
                </c:pt>
                <c:pt idx="170">
                  <c:v>61.834419037854637</c:v>
                </c:pt>
                <c:pt idx="171">
                  <c:v>43.423472133729632</c:v>
                </c:pt>
                <c:pt idx="172">
                  <c:v>40.231703279955219</c:v>
                </c:pt>
                <c:pt idx="173">
                  <c:v>67.583739990561256</c:v>
                </c:pt>
                <c:pt idx="174">
                  <c:v>161.23196763838183</c:v>
                </c:pt>
                <c:pt idx="175">
                  <c:v>87.514860719432008</c:v>
                </c:pt>
                <c:pt idx="176">
                  <c:v>95.182064671752983</c:v>
                </c:pt>
                <c:pt idx="177">
                  <c:v>97.297904822507306</c:v>
                </c:pt>
                <c:pt idx="178">
                  <c:v>52.754404116749832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93.709176440000547</c:v>
                </c:pt>
                <c:pt idx="193">
                  <c:v>31.132211505731718</c:v>
                </c:pt>
                <c:pt idx="194">
                  <c:v>55.714285542375741</c:v>
                </c:pt>
                <c:pt idx="195">
                  <c:v>38.488308434064642</c:v>
                </c:pt>
                <c:pt idx="196">
                  <c:v>38.897943263861457</c:v>
                </c:pt>
                <c:pt idx="197">
                  <c:v>60.505386336297924</c:v>
                </c:pt>
                <c:pt idx="198">
                  <c:v>142.61956297335649</c:v>
                </c:pt>
                <c:pt idx="199">
                  <c:v>77.672734011800912</c:v>
                </c:pt>
                <c:pt idx="200">
                  <c:v>83.9070483050006</c:v>
                </c:pt>
                <c:pt idx="201">
                  <c:v>86.423214051625123</c:v>
                </c:pt>
                <c:pt idx="202">
                  <c:v>52.05416925156328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84.477468857768443</c:v>
                </c:pt>
                <c:pt idx="217">
                  <c:v>29.780871732773623</c:v>
                </c:pt>
                <c:pt idx="218">
                  <c:v>53.189605530450535</c:v>
                </c:pt>
                <c:pt idx="219">
                  <c:v>35.678713590611153</c:v>
                </c:pt>
                <c:pt idx="220">
                  <c:v>34.921744459413155</c:v>
                </c:pt>
                <c:pt idx="221">
                  <c:v>54.811220461337719</c:v>
                </c:pt>
                <c:pt idx="222">
                  <c:v>125.06117845747875</c:v>
                </c:pt>
                <c:pt idx="223">
                  <c:v>77.672734011800912</c:v>
                </c:pt>
                <c:pt idx="224">
                  <c:v>74.234268697138532</c:v>
                </c:pt>
                <c:pt idx="225">
                  <c:v>76.186126199362107</c:v>
                </c:pt>
                <c:pt idx="226">
                  <c:v>47.56732010299374</c:v>
                </c:pt>
                <c:pt idx="227">
                  <c:v>180.85998501508791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76.135966153889939</c:v>
                </c:pt>
                <c:pt idx="241">
                  <c:v>27.253615808533738</c:v>
                </c:pt>
                <c:pt idx="242">
                  <c:v>48.543429265772907</c:v>
                </c:pt>
                <c:pt idx="243">
                  <c:v>32.796247478606126</c:v>
                </c:pt>
                <c:pt idx="244">
                  <c:v>33.058141531867271</c:v>
                </c:pt>
                <c:pt idx="245">
                  <c:v>50.455271419930874</c:v>
                </c:pt>
                <c:pt idx="246">
                  <c:v>110.59923773816914</c:v>
                </c:pt>
                <c:pt idx="247">
                  <c:v>69.628094945930215</c:v>
                </c:pt>
                <c:pt idx="248">
                  <c:v>67.321044740228274</c:v>
                </c:pt>
                <c:pt idx="249">
                  <c:v>67.371445990787379</c:v>
                </c:pt>
                <c:pt idx="250">
                  <c:v>43.285040767626434</c:v>
                </c:pt>
                <c:pt idx="251">
                  <c:v>158.59071199502844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68.552948860406559</c:v>
                </c:pt>
                <c:pt idx="265">
                  <c:v>24.437013567691967</c:v>
                </c:pt>
                <c:pt idx="266">
                  <c:v>44.467875024736301</c:v>
                </c:pt>
                <c:pt idx="267">
                  <c:v>32.796247478606126</c:v>
                </c:pt>
                <c:pt idx="268">
                  <c:v>33.058141531867271</c:v>
                </c:pt>
                <c:pt idx="269">
                  <c:v>50.455271419930874</c:v>
                </c:pt>
                <c:pt idx="270">
                  <c:v>100.17432874915136</c:v>
                </c:pt>
                <c:pt idx="271">
                  <c:v>62.24694116168741</c:v>
                </c:pt>
                <c:pt idx="272">
                  <c:v>61.096958939670671</c:v>
                </c:pt>
                <c:pt idx="273">
                  <c:v>59.978084937360109</c:v>
                </c:pt>
                <c:pt idx="274">
                  <c:v>39.673410333025288</c:v>
                </c:pt>
                <c:pt idx="275">
                  <c:v>141.70124855347507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28.771194245038139</c:v>
                </c:pt>
                <c:pt idx="298">
                  <c:v>51.280295453071744</c:v>
                </c:pt>
                <c:pt idx="299">
                  <c:v>42.732425985593856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48.673675742756998</c:v>
                </c:pt>
                <c:pt idx="305">
                  <c:v>57.303217418105206</c:v>
                </c:pt>
                <c:pt idx="306">
                  <c:v>0</c:v>
                </c:pt>
                <c:pt idx="307">
                  <c:v>39.582041930994393</c:v>
                </c:pt>
                <c:pt idx="308">
                  <c:v>40.680002090779709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52.551877475119198</c:v>
                </c:pt>
                <c:pt idx="313">
                  <c:v>33.821929758132519</c:v>
                </c:pt>
                <c:pt idx="314">
                  <c:v>39.887306202624764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47.854422827753531</c:v>
                </c:pt>
                <c:pt idx="319">
                  <c:v>31.802141630383272</c:v>
                </c:pt>
                <c:pt idx="320">
                  <c:v>35.759592712072013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46.271282290682002</c:v>
                </c:pt>
                <c:pt idx="325">
                  <c:v>30.16657256312455</c:v>
                </c:pt>
                <c:pt idx="326">
                  <c:v>36.416704669214369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40.957341374993014</c:v>
                </c:pt>
                <c:pt idx="331">
                  <c:v>27.02530279517504</c:v>
                </c:pt>
                <c:pt idx="332">
                  <c:v>32.727983112370367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37.322114033952182</c:v>
                </c:pt>
                <c:pt idx="337">
                  <c:v>24.617323481968327</c:v>
                </c:pt>
                <c:pt idx="338">
                  <c:v>29.854773882860929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33.845206568063617</c:v>
                </c:pt>
                <c:pt idx="343">
                  <c:v>22.374019022278205</c:v>
                </c:pt>
                <c:pt idx="344">
                  <c:v>27.292909786210249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71.106311961922344</c:v>
                </c:pt>
                <c:pt idx="367">
                  <c:v>44.396326757951492</c:v>
                </c:pt>
                <c:pt idx="368">
                  <c:v>63.706924168930399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56.787983531843985</c:v>
                </c:pt>
                <c:pt idx="373">
                  <c:v>48.15184149672141</c:v>
                </c:pt>
                <c:pt idx="374">
                  <c:v>0</c:v>
                </c:pt>
                <c:pt idx="375">
                  <c:v>54.146823441984225</c:v>
                </c:pt>
                <c:pt idx="376">
                  <c:v>46.798189934322032</c:v>
                </c:pt>
                <c:pt idx="377">
                  <c:v>66.37460380117362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54.149872030445678</c:v>
                </c:pt>
                <c:pt idx="382">
                  <c:v>37.319272935008172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53.269443383622715</c:v>
                </c:pt>
                <c:pt idx="388">
                  <c:v>39.308521075625336</c:v>
                </c:pt>
                <c:pt idx="389">
                  <c:v>68.704644301404088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49.216823036789208</c:v>
                </c:pt>
                <c:pt idx="394">
                  <c:v>36.732391559783416</c:v>
                </c:pt>
                <c:pt idx="395">
                  <c:v>62.179404190830461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45.163538419467905</c:v>
                </c:pt>
                <c:pt idx="400">
                  <c:v>33.944031294844237</c:v>
                </c:pt>
                <c:pt idx="401">
                  <c:v>55.97073315341261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42.26164796555932</c:v>
                </c:pt>
                <c:pt idx="406">
                  <c:v>31.417135725487078</c:v>
                </c:pt>
                <c:pt idx="407">
                  <c:v>50.657177359647058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38.762227217263245</c:v>
                </c:pt>
                <c:pt idx="412">
                  <c:v>0</c:v>
                </c:pt>
                <c:pt idx="413">
                  <c:v>45.832235505707246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3.7756675763861347</c:v>
                </c:pt>
                <c:pt idx="457">
                  <c:v>7.551335152772444E-2</c:v>
                </c:pt>
                <c:pt idx="458">
                  <c:v>0</c:v>
                </c:pt>
                <c:pt idx="459">
                  <c:v>1.5645422519650065</c:v>
                </c:pt>
                <c:pt idx="460">
                  <c:v>0.17529885176078422</c:v>
                </c:pt>
                <c:pt idx="461">
                  <c:v>7.1521931518400219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15.403066357407699</c:v>
                </c:pt>
                <c:pt idx="470">
                  <c:v>40.616306232700438</c:v>
                </c:pt>
                <c:pt idx="471">
                  <c:v>13.035538464120183</c:v>
                </c:pt>
                <c:pt idx="472">
                  <c:v>15.580763721220574</c:v>
                </c:pt>
                <c:pt idx="473">
                  <c:v>22.935566695186694</c:v>
                </c:pt>
                <c:pt idx="474">
                  <c:v>0</c:v>
                </c:pt>
                <c:pt idx="475">
                  <c:v>13.409133179667387</c:v>
                </c:pt>
                <c:pt idx="476">
                  <c:v>20.541497186299118</c:v>
                </c:pt>
                <c:pt idx="477">
                  <c:v>10.062644339827214</c:v>
                </c:pt>
                <c:pt idx="478">
                  <c:v>10.919839211917301</c:v>
                </c:pt>
                <c:pt idx="479">
                  <c:v>27.160947132976229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14.025584555461593</c:v>
                </c:pt>
                <c:pt idx="488">
                  <c:v>26.089970480175321</c:v>
                </c:pt>
                <c:pt idx="489">
                  <c:v>14.236562381673306</c:v>
                </c:pt>
                <c:pt idx="490">
                  <c:v>10.83607989368239</c:v>
                </c:pt>
                <c:pt idx="491">
                  <c:v>30.971701501909038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15.230347525992812</c:v>
                </c:pt>
                <c:pt idx="500">
                  <c:v>24.586337257423288</c:v>
                </c:pt>
                <c:pt idx="501">
                  <c:v>14.80893101650677</c:v>
                </c:pt>
                <c:pt idx="502">
                  <c:v>12.348926836609072</c:v>
                </c:pt>
                <c:pt idx="503">
                  <c:v>30.55132784925463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15.541537674337265</c:v>
                </c:pt>
                <c:pt idx="512">
                  <c:v>23.081776033970375</c:v>
                </c:pt>
                <c:pt idx="513">
                  <c:v>14.470180023369148</c:v>
                </c:pt>
                <c:pt idx="514">
                  <c:v>12.382446233564607</c:v>
                </c:pt>
                <c:pt idx="515">
                  <c:v>28.321047812270319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36.044260794184446</c:v>
                </c:pt>
                <c:pt idx="523">
                  <c:v>15.062836769348593</c:v>
                </c:pt>
                <c:pt idx="524">
                  <c:v>21.012357487318763</c:v>
                </c:pt>
                <c:pt idx="525">
                  <c:v>13.612936441709852</c:v>
                </c:pt>
                <c:pt idx="526">
                  <c:v>11.545352107899783</c:v>
                </c:pt>
                <c:pt idx="527">
                  <c:v>25.461384812723871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33.486154748681479</c:v>
                </c:pt>
                <c:pt idx="535">
                  <c:v>17.023826914484872</c:v>
                </c:pt>
                <c:pt idx="536">
                  <c:v>20.038434936608187</c:v>
                </c:pt>
                <c:pt idx="537">
                  <c:v>12.922985316830069</c:v>
                </c:pt>
                <c:pt idx="538">
                  <c:v>11.730807359211617</c:v>
                </c:pt>
                <c:pt idx="539">
                  <c:v>23.39603782866908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30.767520622453642</c:v>
                </c:pt>
                <c:pt idx="547">
                  <c:v>16.519744069519518</c:v>
                </c:pt>
                <c:pt idx="548">
                  <c:v>18.501759495282194</c:v>
                </c:pt>
                <c:pt idx="549">
                  <c:v>12.025607400516996</c:v>
                </c:pt>
                <c:pt idx="550">
                  <c:v>11.278440258390722</c:v>
                </c:pt>
                <c:pt idx="551">
                  <c:v>21.343434616391349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54.137349649236683</c:v>
                </c:pt>
                <c:pt idx="595">
                  <c:v>50.810937996441808</c:v>
                </c:pt>
                <c:pt idx="596">
                  <c:v>48.025068237226094</c:v>
                </c:pt>
                <c:pt idx="597">
                  <c:v>50.51987697682226</c:v>
                </c:pt>
                <c:pt idx="598">
                  <c:v>50.810937996441808</c:v>
                </c:pt>
                <c:pt idx="599">
                  <c:v>49.106152024384443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73.072797104076869</c:v>
                </c:pt>
                <c:pt idx="607">
                  <c:v>52.560680065956831</c:v>
                </c:pt>
                <c:pt idx="608">
                  <c:v>51.646954793426673</c:v>
                </c:pt>
                <c:pt idx="609">
                  <c:v>51.935939949069372</c:v>
                </c:pt>
                <c:pt idx="610">
                  <c:v>46.330955173946826</c:v>
                </c:pt>
                <c:pt idx="611">
                  <c:v>70.131234196470572</c:v>
                </c:pt>
                <c:pt idx="612">
                  <c:v>66.640369202601576</c:v>
                </c:pt>
                <c:pt idx="613">
                  <c:v>42.737278254105512</c:v>
                </c:pt>
                <c:pt idx="614">
                  <c:v>42.953031358594927</c:v>
                </c:pt>
                <c:pt idx="615">
                  <c:v>41.768576857886288</c:v>
                </c:pt>
                <c:pt idx="616">
                  <c:v>38.809101949601434</c:v>
                </c:pt>
                <c:pt idx="617">
                  <c:v>64.024858541280722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39.158165527387077</c:v>
                </c:pt>
                <c:pt idx="626">
                  <c:v>44.45685286614907</c:v>
                </c:pt>
                <c:pt idx="627">
                  <c:v>43.516139458650947</c:v>
                </c:pt>
                <c:pt idx="628">
                  <c:v>35.524643816946828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39.122251344422388</c:v>
                </c:pt>
                <c:pt idx="638">
                  <c:v>39.034121166563082</c:v>
                </c:pt>
                <c:pt idx="639">
                  <c:v>40.357905033140234</c:v>
                </c:pt>
                <c:pt idx="640">
                  <c:v>35.139699878366265</c:v>
                </c:pt>
                <c:pt idx="641">
                  <c:v>53.244309398381503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37.683875988482868</c:v>
                </c:pt>
                <c:pt idx="650">
                  <c:v>37.025095410979581</c:v>
                </c:pt>
                <c:pt idx="651">
                  <c:v>38.311435336343415</c:v>
                </c:pt>
                <c:pt idx="652">
                  <c:v>32.830894460667032</c:v>
                </c:pt>
                <c:pt idx="653">
                  <c:v>48.463335731971718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51.057862732876764</c:v>
                </c:pt>
                <c:pt idx="661">
                  <c:v>34.598460520658897</c:v>
                </c:pt>
                <c:pt idx="662">
                  <c:v>33.522117511589379</c:v>
                </c:pt>
                <c:pt idx="663">
                  <c:v>35.259924178195313</c:v>
                </c:pt>
                <c:pt idx="664">
                  <c:v>30.273672180886638</c:v>
                </c:pt>
                <c:pt idx="665">
                  <c:v>43.916877601245673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46.182769751968394</c:v>
                </c:pt>
                <c:pt idx="673">
                  <c:v>32.067297217634788</c:v>
                </c:pt>
                <c:pt idx="674">
                  <c:v>31.144362730783399</c:v>
                </c:pt>
                <c:pt idx="675">
                  <c:v>32.662620555403947</c:v>
                </c:pt>
                <c:pt idx="676">
                  <c:v>28.095014113104089</c:v>
                </c:pt>
                <c:pt idx="677">
                  <c:v>40.212183282124066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41.966074826275502</c:v>
                </c:pt>
                <c:pt idx="685">
                  <c:v>29.42463630403752</c:v>
                </c:pt>
                <c:pt idx="686">
                  <c:v>28.529742253770753</c:v>
                </c:pt>
                <c:pt idx="687">
                  <c:v>30.27103173483551</c:v>
                </c:pt>
                <c:pt idx="688">
                  <c:v>0</c:v>
                </c:pt>
                <c:pt idx="689">
                  <c:v>36.427872491932391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59.115876493401053</c:v>
                </c:pt>
                <c:pt idx="733">
                  <c:v>87.837269318025122</c:v>
                </c:pt>
                <c:pt idx="734">
                  <c:v>0</c:v>
                </c:pt>
                <c:pt idx="735">
                  <c:v>51.86581616873864</c:v>
                </c:pt>
                <c:pt idx="736">
                  <c:v>70.92046189381287</c:v>
                </c:pt>
                <c:pt idx="737">
                  <c:v>81.981451363490152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55.492610802993369</c:v>
                </c:pt>
                <c:pt idx="745">
                  <c:v>83.469010307359127</c:v>
                </c:pt>
                <c:pt idx="746">
                  <c:v>0</c:v>
                </c:pt>
                <c:pt idx="747">
                  <c:v>53.720057251825935</c:v>
                </c:pt>
                <c:pt idx="748">
                  <c:v>72.201017068321292</c:v>
                </c:pt>
                <c:pt idx="749">
                  <c:v>70.037558944793062</c:v>
                </c:pt>
                <c:pt idx="750">
                  <c:v>56.48394608552033</c:v>
                </c:pt>
                <c:pt idx="751">
                  <c:v>79.253661361065781</c:v>
                </c:pt>
                <c:pt idx="752">
                  <c:v>79.115354222360693</c:v>
                </c:pt>
                <c:pt idx="753">
                  <c:v>55.833236554617152</c:v>
                </c:pt>
                <c:pt idx="754">
                  <c:v>67.555911526265206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55.846142475012542</c:v>
                </c:pt>
                <c:pt idx="763">
                  <c:v>72.221787829617753</c:v>
                </c:pt>
                <c:pt idx="764">
                  <c:v>69.84289196095672</c:v>
                </c:pt>
                <c:pt idx="765">
                  <c:v>53.965598548161275</c:v>
                </c:pt>
                <c:pt idx="766">
                  <c:v>63.381594585903869</c:v>
                </c:pt>
                <c:pt idx="767">
                  <c:v>69.866820285197932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50.570891775666546</c:v>
                </c:pt>
                <c:pt idx="775">
                  <c:v>68.31346951871177</c:v>
                </c:pt>
                <c:pt idx="776">
                  <c:v>64.146563106528902</c:v>
                </c:pt>
                <c:pt idx="777">
                  <c:v>50.152189386016993</c:v>
                </c:pt>
                <c:pt idx="778">
                  <c:v>60.055872021230797</c:v>
                </c:pt>
                <c:pt idx="779">
                  <c:v>59.654744689860209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46.310451980133706</c:v>
                </c:pt>
                <c:pt idx="787">
                  <c:v>62.388723860297979</c:v>
                </c:pt>
                <c:pt idx="788">
                  <c:v>58.067852254144462</c:v>
                </c:pt>
                <c:pt idx="789">
                  <c:v>46.161799612402483</c:v>
                </c:pt>
                <c:pt idx="790">
                  <c:v>55.341100067764707</c:v>
                </c:pt>
                <c:pt idx="791">
                  <c:v>55.288451762371075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43.276895612085596</c:v>
                </c:pt>
                <c:pt idx="799">
                  <c:v>56.553934478125505</c:v>
                </c:pt>
                <c:pt idx="800">
                  <c:v>52.574432621469214</c:v>
                </c:pt>
                <c:pt idx="801">
                  <c:v>42.442676048090952</c:v>
                </c:pt>
                <c:pt idx="802">
                  <c:v>50.120399438410409</c:v>
                </c:pt>
                <c:pt idx="803">
                  <c:v>50.56922007439308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40.088493239494149</c:v>
                </c:pt>
                <c:pt idx="811">
                  <c:v>51.84480333568348</c:v>
                </c:pt>
                <c:pt idx="812">
                  <c:v>47.570399089428399</c:v>
                </c:pt>
                <c:pt idx="813">
                  <c:v>39.032435522136296</c:v>
                </c:pt>
                <c:pt idx="814">
                  <c:v>45.613958071364095</c:v>
                </c:pt>
                <c:pt idx="815">
                  <c:v>46.936709502382826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36.940469605627179</c:v>
                </c:pt>
                <c:pt idx="823">
                  <c:v>47.479103722537396</c:v>
                </c:pt>
                <c:pt idx="824">
                  <c:v>43.183082326014024</c:v>
                </c:pt>
                <c:pt idx="825">
                  <c:v>35.696709653242436</c:v>
                </c:pt>
                <c:pt idx="826">
                  <c:v>41.481452107265653</c:v>
                </c:pt>
                <c:pt idx="827">
                  <c:v>42.784487934576639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6D-460A-B2AB-0E933D169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459824"/>
        <c:axId val="2140451664"/>
      </c:scatterChart>
      <c:valAx>
        <c:axId val="2140459824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1664"/>
        <c:crosses val="autoZero"/>
        <c:crossBetween val="midCat"/>
      </c:valAx>
      <c:valAx>
        <c:axId val="214045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857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ModRig!$K$3:$K$830</c:f>
              <c:numCache>
                <c:formatCode>General</c:formatCode>
                <c:ptCount val="828"/>
                <c:pt idx="0">
                  <c:v>385.5</c:v>
                </c:pt>
                <c:pt idx="1">
                  <c:v>268.39999999999998</c:v>
                </c:pt>
                <c:pt idx="2">
                  <c:v>130.4</c:v>
                </c:pt>
                <c:pt idx="3">
                  <c:v>241.2</c:v>
                </c:pt>
                <c:pt idx="4">
                  <c:v>257.2</c:v>
                </c:pt>
                <c:pt idx="5">
                  <c:v>265.2</c:v>
                </c:pt>
                <c:pt idx="6">
                  <c:v>234.4</c:v>
                </c:pt>
                <c:pt idx="7">
                  <c:v>224.4</c:v>
                </c:pt>
                <c:pt idx="8">
                  <c:v>239.2</c:v>
                </c:pt>
                <c:pt idx="9">
                  <c:v>232</c:v>
                </c:pt>
                <c:pt idx="10">
                  <c:v>252.8</c:v>
                </c:pt>
                <c:pt idx="11">
                  <c:v>279.60000000000002</c:v>
                </c:pt>
                <c:pt idx="12">
                  <c:v>383.45</c:v>
                </c:pt>
                <c:pt idx="13">
                  <c:v>251.6</c:v>
                </c:pt>
                <c:pt idx="14">
                  <c:v>121.93333333333334</c:v>
                </c:pt>
                <c:pt idx="15">
                  <c:v>216.8</c:v>
                </c:pt>
                <c:pt idx="16">
                  <c:v>241.6</c:v>
                </c:pt>
                <c:pt idx="17">
                  <c:v>252.6</c:v>
                </c:pt>
                <c:pt idx="18">
                  <c:v>229.2</c:v>
                </c:pt>
                <c:pt idx="19">
                  <c:v>220.2</c:v>
                </c:pt>
                <c:pt idx="20">
                  <c:v>234.5</c:v>
                </c:pt>
                <c:pt idx="21">
                  <c:v>209.6</c:v>
                </c:pt>
                <c:pt idx="22">
                  <c:v>250.2</c:v>
                </c:pt>
                <c:pt idx="23">
                  <c:v>262.3</c:v>
                </c:pt>
                <c:pt idx="24">
                  <c:v>410.83333333333331</c:v>
                </c:pt>
                <c:pt idx="25">
                  <c:v>241.46666666666667</c:v>
                </c:pt>
                <c:pt idx="26">
                  <c:v>113.55555555555556</c:v>
                </c:pt>
                <c:pt idx="27">
                  <c:v>204.66666666666666</c:v>
                </c:pt>
                <c:pt idx="28">
                  <c:v>230.93333333333331</c:v>
                </c:pt>
                <c:pt idx="29">
                  <c:v>247.6</c:v>
                </c:pt>
                <c:pt idx="30">
                  <c:v>226.66666666666666</c:v>
                </c:pt>
                <c:pt idx="31">
                  <c:v>224.93333333333331</c:v>
                </c:pt>
                <c:pt idx="32">
                  <c:v>230.73333333333335</c:v>
                </c:pt>
                <c:pt idx="33">
                  <c:v>203.46666666666667</c:v>
                </c:pt>
                <c:pt idx="34">
                  <c:v>252.93333333333331</c:v>
                </c:pt>
                <c:pt idx="35">
                  <c:v>256.73333333333335</c:v>
                </c:pt>
                <c:pt idx="36">
                  <c:v>377.82499999999999</c:v>
                </c:pt>
                <c:pt idx="37">
                  <c:v>233.5</c:v>
                </c:pt>
                <c:pt idx="38">
                  <c:v>107.16666666666667</c:v>
                </c:pt>
                <c:pt idx="39">
                  <c:v>195.2</c:v>
                </c:pt>
                <c:pt idx="40">
                  <c:v>223.5</c:v>
                </c:pt>
                <c:pt idx="41">
                  <c:v>240.5</c:v>
                </c:pt>
                <c:pt idx="42">
                  <c:v>222.6</c:v>
                </c:pt>
                <c:pt idx="43">
                  <c:v>228.39999999999998</c:v>
                </c:pt>
                <c:pt idx="44">
                  <c:v>224.15</c:v>
                </c:pt>
                <c:pt idx="45">
                  <c:v>194.2</c:v>
                </c:pt>
                <c:pt idx="46">
                  <c:v>238.89999999999998</c:v>
                </c:pt>
                <c:pt idx="47">
                  <c:v>250.35000000000002</c:v>
                </c:pt>
                <c:pt idx="48">
                  <c:v>358.02</c:v>
                </c:pt>
                <c:pt idx="49">
                  <c:v>235.84</c:v>
                </c:pt>
                <c:pt idx="50">
                  <c:v>138.21333333333331</c:v>
                </c:pt>
                <c:pt idx="51">
                  <c:v>208</c:v>
                </c:pt>
                <c:pt idx="52">
                  <c:v>236.64000000000001</c:v>
                </c:pt>
                <c:pt idx="53">
                  <c:v>244.4</c:v>
                </c:pt>
                <c:pt idx="54">
                  <c:v>230.88000000000002</c:v>
                </c:pt>
                <c:pt idx="55">
                  <c:v>236.32</c:v>
                </c:pt>
                <c:pt idx="56">
                  <c:v>227.48000000000002</c:v>
                </c:pt>
                <c:pt idx="57">
                  <c:v>206.4</c:v>
                </c:pt>
                <c:pt idx="58">
                  <c:v>249.03999999999996</c:v>
                </c:pt>
                <c:pt idx="59">
                  <c:v>253.48000000000002</c:v>
                </c:pt>
                <c:pt idx="60">
                  <c:v>337.21666666666664</c:v>
                </c:pt>
                <c:pt idx="61">
                  <c:v>235.60000000000002</c:v>
                </c:pt>
                <c:pt idx="62">
                  <c:v>155.24444444444444</c:v>
                </c:pt>
                <c:pt idx="63">
                  <c:v>214.73333333333335</c:v>
                </c:pt>
                <c:pt idx="64">
                  <c:v>238.06666666666669</c:v>
                </c:pt>
                <c:pt idx="65">
                  <c:v>243.13333333333333</c:v>
                </c:pt>
                <c:pt idx="66">
                  <c:v>230.4666666666667</c:v>
                </c:pt>
                <c:pt idx="67">
                  <c:v>244</c:v>
                </c:pt>
                <c:pt idx="68">
                  <c:v>234.5</c:v>
                </c:pt>
                <c:pt idx="69">
                  <c:v>219.5</c:v>
                </c:pt>
                <c:pt idx="70">
                  <c:v>254.5333333333333</c:v>
                </c:pt>
                <c:pt idx="71">
                  <c:v>258.47777777777782</c:v>
                </c:pt>
                <c:pt idx="72">
                  <c:v>318.3</c:v>
                </c:pt>
                <c:pt idx="73">
                  <c:v>233.54285714285717</c:v>
                </c:pt>
                <c:pt idx="74">
                  <c:v>161.35238095238097</c:v>
                </c:pt>
                <c:pt idx="75">
                  <c:v>221.6</c:v>
                </c:pt>
                <c:pt idx="76">
                  <c:v>238.97142857142859</c:v>
                </c:pt>
                <c:pt idx="77">
                  <c:v>242.22857142857143</c:v>
                </c:pt>
                <c:pt idx="78">
                  <c:v>225.20000000000002</c:v>
                </c:pt>
                <c:pt idx="79">
                  <c:v>242.91428571428574</c:v>
                </c:pt>
                <c:pt idx="80">
                  <c:v>229.51428571428571</c:v>
                </c:pt>
                <c:pt idx="81">
                  <c:v>224.42857142857142</c:v>
                </c:pt>
                <c:pt idx="82">
                  <c:v>254.97142857142853</c:v>
                </c:pt>
                <c:pt idx="83">
                  <c:v>256.98095238095237</c:v>
                </c:pt>
                <c:pt idx="84">
                  <c:v>300.26249999999999</c:v>
                </c:pt>
                <c:pt idx="85">
                  <c:v>229.65000000000003</c:v>
                </c:pt>
                <c:pt idx="86">
                  <c:v>163.08333333333334</c:v>
                </c:pt>
                <c:pt idx="87">
                  <c:v>225.05</c:v>
                </c:pt>
                <c:pt idx="88">
                  <c:v>238.8</c:v>
                </c:pt>
                <c:pt idx="89">
                  <c:v>239.95</c:v>
                </c:pt>
                <c:pt idx="90">
                  <c:v>217.8</c:v>
                </c:pt>
                <c:pt idx="91">
                  <c:v>236.9</c:v>
                </c:pt>
                <c:pt idx="92">
                  <c:v>221.625</c:v>
                </c:pt>
                <c:pt idx="93">
                  <c:v>219.82499999999999</c:v>
                </c:pt>
                <c:pt idx="94">
                  <c:v>252.39999999999998</c:v>
                </c:pt>
                <c:pt idx="95">
                  <c:v>252.00833333333335</c:v>
                </c:pt>
                <c:pt idx="96">
                  <c:v>295.25555555555553</c:v>
                </c:pt>
                <c:pt idx="97">
                  <c:v>233.53333333333336</c:v>
                </c:pt>
                <c:pt idx="98">
                  <c:v>172.27407407407406</c:v>
                </c:pt>
                <c:pt idx="99">
                  <c:v>229.4666666666667</c:v>
                </c:pt>
                <c:pt idx="100">
                  <c:v>243.68888888888893</c:v>
                </c:pt>
                <c:pt idx="101">
                  <c:v>244.84444444444443</c:v>
                </c:pt>
                <c:pt idx="102">
                  <c:v>213.73333333333335</c:v>
                </c:pt>
                <c:pt idx="103">
                  <c:v>235.45185185185184</c:v>
                </c:pt>
                <c:pt idx="104">
                  <c:v>227.39999999999998</c:v>
                </c:pt>
                <c:pt idx="105">
                  <c:v>225.95555555555555</c:v>
                </c:pt>
                <c:pt idx="106">
                  <c:v>259.48888888888882</c:v>
                </c:pt>
                <c:pt idx="107">
                  <c:v>262.1185185185185</c:v>
                </c:pt>
                <c:pt idx="108">
                  <c:v>289.84999999999997</c:v>
                </c:pt>
                <c:pt idx="109">
                  <c:v>236.26000000000005</c:v>
                </c:pt>
                <c:pt idx="110">
                  <c:v>178.32666666666665</c:v>
                </c:pt>
                <c:pt idx="111">
                  <c:v>229.96000000000004</c:v>
                </c:pt>
                <c:pt idx="112">
                  <c:v>244.40000000000003</c:v>
                </c:pt>
                <c:pt idx="113">
                  <c:v>246.44</c:v>
                </c:pt>
                <c:pt idx="114">
                  <c:v>205.32000000000002</c:v>
                </c:pt>
                <c:pt idx="115">
                  <c:v>229.02666666666664</c:v>
                </c:pt>
                <c:pt idx="116">
                  <c:v>226.3</c:v>
                </c:pt>
                <c:pt idx="117">
                  <c:v>226.47999999999996</c:v>
                </c:pt>
                <c:pt idx="118">
                  <c:v>264.88</c:v>
                </c:pt>
                <c:pt idx="119">
                  <c:v>274.88666666666666</c:v>
                </c:pt>
                <c:pt idx="120">
                  <c:v>281.46363636363634</c:v>
                </c:pt>
                <c:pt idx="121">
                  <c:v>235.8727272727273</c:v>
                </c:pt>
                <c:pt idx="122">
                  <c:v>180.40606060606061</c:v>
                </c:pt>
                <c:pt idx="123">
                  <c:v>229.81818181818187</c:v>
                </c:pt>
                <c:pt idx="124">
                  <c:v>242.4727272727273</c:v>
                </c:pt>
                <c:pt idx="125">
                  <c:v>246.76363636363638</c:v>
                </c:pt>
                <c:pt idx="126">
                  <c:v>196.4</c:v>
                </c:pt>
                <c:pt idx="127">
                  <c:v>222.09696969696969</c:v>
                </c:pt>
                <c:pt idx="128">
                  <c:v>221</c:v>
                </c:pt>
                <c:pt idx="129">
                  <c:v>223.92727272727271</c:v>
                </c:pt>
                <c:pt idx="130">
                  <c:v>266.10909090909087</c:v>
                </c:pt>
                <c:pt idx="131">
                  <c:v>271.24242424242425</c:v>
                </c:pt>
                <c:pt idx="132">
                  <c:v>282.00833333333327</c:v>
                </c:pt>
                <c:pt idx="133">
                  <c:v>239.55000000000004</c:v>
                </c:pt>
                <c:pt idx="134">
                  <c:v>188.60555555555558</c:v>
                </c:pt>
                <c:pt idx="135">
                  <c:v>234.56666666666672</c:v>
                </c:pt>
                <c:pt idx="136">
                  <c:v>246.56666666666669</c:v>
                </c:pt>
                <c:pt idx="137">
                  <c:v>249.23333333333335</c:v>
                </c:pt>
                <c:pt idx="138">
                  <c:v>204.66666666666666</c:v>
                </c:pt>
                <c:pt idx="139">
                  <c:v>229.05555555555554</c:v>
                </c:pt>
                <c:pt idx="140">
                  <c:v>225.78333333333333</c:v>
                </c:pt>
                <c:pt idx="141">
                  <c:v>229.29999999999998</c:v>
                </c:pt>
                <c:pt idx="142">
                  <c:v>267.0333333333333</c:v>
                </c:pt>
                <c:pt idx="143">
                  <c:v>271.63888888888891</c:v>
                </c:pt>
                <c:pt idx="144">
                  <c:v>276.37692307692305</c:v>
                </c:pt>
                <c:pt idx="145">
                  <c:v>237.98461538461541</c:v>
                </c:pt>
                <c:pt idx="146">
                  <c:v>189.12820512820514</c:v>
                </c:pt>
                <c:pt idx="147">
                  <c:v>233.87692307692311</c:v>
                </c:pt>
                <c:pt idx="148">
                  <c:v>243.96923076923079</c:v>
                </c:pt>
                <c:pt idx="149">
                  <c:v>248.3692307692308</c:v>
                </c:pt>
                <c:pt idx="150">
                  <c:v>206.86153846153846</c:v>
                </c:pt>
                <c:pt idx="151">
                  <c:v>227.37435897435896</c:v>
                </c:pt>
                <c:pt idx="152">
                  <c:v>221.92307692307693</c:v>
                </c:pt>
                <c:pt idx="153">
                  <c:v>230.64615384615385</c:v>
                </c:pt>
                <c:pt idx="154">
                  <c:v>264.15384615384613</c:v>
                </c:pt>
                <c:pt idx="155">
                  <c:v>266.65128205128207</c:v>
                </c:pt>
                <c:pt idx="156">
                  <c:v>277.46428571428567</c:v>
                </c:pt>
                <c:pt idx="157">
                  <c:v>240.35714285714286</c:v>
                </c:pt>
                <c:pt idx="158">
                  <c:v>193.61904761904765</c:v>
                </c:pt>
                <c:pt idx="159">
                  <c:v>234.45714285714288</c:v>
                </c:pt>
                <c:pt idx="160">
                  <c:v>245.35714285714289</c:v>
                </c:pt>
                <c:pt idx="161">
                  <c:v>249.02857142857144</c:v>
                </c:pt>
                <c:pt idx="162">
                  <c:v>212.37142857142857</c:v>
                </c:pt>
                <c:pt idx="163">
                  <c:v>231.70476190476188</c:v>
                </c:pt>
                <c:pt idx="164">
                  <c:v>224.55714285714288</c:v>
                </c:pt>
                <c:pt idx="165">
                  <c:v>233.22857142857146</c:v>
                </c:pt>
                <c:pt idx="166">
                  <c:v>265.3428571428571</c:v>
                </c:pt>
                <c:pt idx="167">
                  <c:v>267.37619047619052</c:v>
                </c:pt>
                <c:pt idx="168">
                  <c:v>274.68666666666661</c:v>
                </c:pt>
                <c:pt idx="169">
                  <c:v>241.21333333333331</c:v>
                </c:pt>
                <c:pt idx="170">
                  <c:v>192.8977777777778</c:v>
                </c:pt>
                <c:pt idx="171">
                  <c:v>233.44000000000003</c:v>
                </c:pt>
                <c:pt idx="172">
                  <c:v>245.26666666666671</c:v>
                </c:pt>
                <c:pt idx="173">
                  <c:v>246.82666666666668</c:v>
                </c:pt>
                <c:pt idx="174">
                  <c:v>212.4</c:v>
                </c:pt>
                <c:pt idx="175">
                  <c:v>231.69777777777776</c:v>
                </c:pt>
                <c:pt idx="176">
                  <c:v>223.98666666666668</c:v>
                </c:pt>
                <c:pt idx="177">
                  <c:v>232.96</c:v>
                </c:pt>
                <c:pt idx="178">
                  <c:v>261.14666666666665</c:v>
                </c:pt>
                <c:pt idx="179">
                  <c:v>265.41777777777781</c:v>
                </c:pt>
                <c:pt idx="180">
                  <c:v>272.79374999999993</c:v>
                </c:pt>
                <c:pt idx="181">
                  <c:v>241.28749999999999</c:v>
                </c:pt>
                <c:pt idx="182">
                  <c:v>195.9916666666667</c:v>
                </c:pt>
                <c:pt idx="183">
                  <c:v>234.27500000000003</c:v>
                </c:pt>
                <c:pt idx="184">
                  <c:v>247.53750000000002</c:v>
                </c:pt>
                <c:pt idx="185">
                  <c:v>246.8</c:v>
                </c:pt>
                <c:pt idx="186">
                  <c:v>216.82499999999999</c:v>
                </c:pt>
                <c:pt idx="187">
                  <c:v>234.99166666666665</c:v>
                </c:pt>
                <c:pt idx="188">
                  <c:v>226.38750000000002</c:v>
                </c:pt>
                <c:pt idx="189">
                  <c:v>236.02500000000001</c:v>
                </c:pt>
                <c:pt idx="190">
                  <c:v>262.125</c:v>
                </c:pt>
                <c:pt idx="191">
                  <c:v>265.70416666666671</c:v>
                </c:pt>
                <c:pt idx="192">
                  <c:v>269.78235294117644</c:v>
                </c:pt>
                <c:pt idx="193">
                  <c:v>238.76470588235293</c:v>
                </c:pt>
                <c:pt idx="194">
                  <c:v>195.89803921568631</c:v>
                </c:pt>
                <c:pt idx="195">
                  <c:v>233.4588235294118</c:v>
                </c:pt>
                <c:pt idx="196">
                  <c:v>245.91764705882355</c:v>
                </c:pt>
                <c:pt idx="197">
                  <c:v>244.65882352941176</c:v>
                </c:pt>
                <c:pt idx="198">
                  <c:v>217.24705882352941</c:v>
                </c:pt>
                <c:pt idx="199">
                  <c:v>235.49803921568625</c:v>
                </c:pt>
                <c:pt idx="200">
                  <c:v>225.02352941176471</c:v>
                </c:pt>
                <c:pt idx="201">
                  <c:v>235.57647058823531</c:v>
                </c:pt>
                <c:pt idx="202">
                  <c:v>258.89411764705881</c:v>
                </c:pt>
                <c:pt idx="203">
                  <c:v>263.41568627450988</c:v>
                </c:pt>
                <c:pt idx="204">
                  <c:v>270.99444444444441</c:v>
                </c:pt>
                <c:pt idx="205">
                  <c:v>240.85555555555553</c:v>
                </c:pt>
                <c:pt idx="206">
                  <c:v>201.45925925925928</c:v>
                </c:pt>
                <c:pt idx="207">
                  <c:v>236.02222222222224</c:v>
                </c:pt>
                <c:pt idx="208">
                  <c:v>247.18888888888893</c:v>
                </c:pt>
                <c:pt idx="209">
                  <c:v>246.24444444444441</c:v>
                </c:pt>
                <c:pt idx="210">
                  <c:v>219.3111111111111</c:v>
                </c:pt>
                <c:pt idx="211">
                  <c:v>237.0148148148148</c:v>
                </c:pt>
                <c:pt idx="212">
                  <c:v>226.43333333333334</c:v>
                </c:pt>
                <c:pt idx="213">
                  <c:v>238.73333333333332</c:v>
                </c:pt>
                <c:pt idx="214">
                  <c:v>259.2</c:v>
                </c:pt>
                <c:pt idx="215">
                  <c:v>263.40370370370374</c:v>
                </c:pt>
                <c:pt idx="216">
                  <c:v>266.71052631578948</c:v>
                </c:pt>
                <c:pt idx="217">
                  <c:v>238.72631578947366</c:v>
                </c:pt>
                <c:pt idx="218">
                  <c:v>199.41403508771933</c:v>
                </c:pt>
                <c:pt idx="219">
                  <c:v>234.84210526315795</c:v>
                </c:pt>
                <c:pt idx="220">
                  <c:v>246.28421052631583</c:v>
                </c:pt>
                <c:pt idx="221">
                  <c:v>243.85263157894735</c:v>
                </c:pt>
                <c:pt idx="222">
                  <c:v>218.12631578947367</c:v>
                </c:pt>
                <c:pt idx="223">
                  <c:v>241.57192982456141</c:v>
                </c:pt>
                <c:pt idx="224">
                  <c:v>223.21052631578948</c:v>
                </c:pt>
                <c:pt idx="225">
                  <c:v>238.37894736842105</c:v>
                </c:pt>
                <c:pt idx="226">
                  <c:v>255.66315789473683</c:v>
                </c:pt>
                <c:pt idx="227">
                  <c:v>257.49824561403511</c:v>
                </c:pt>
                <c:pt idx="228">
                  <c:v>267.57499999999999</c:v>
                </c:pt>
                <c:pt idx="229">
                  <c:v>239.58999999999997</c:v>
                </c:pt>
                <c:pt idx="230">
                  <c:v>202.22333333333336</c:v>
                </c:pt>
                <c:pt idx="231">
                  <c:v>237.08000000000007</c:v>
                </c:pt>
                <c:pt idx="232">
                  <c:v>248.87000000000003</c:v>
                </c:pt>
                <c:pt idx="233">
                  <c:v>245.26</c:v>
                </c:pt>
                <c:pt idx="234">
                  <c:v>220.73999999999995</c:v>
                </c:pt>
                <c:pt idx="235">
                  <c:v>243.11333333333332</c:v>
                </c:pt>
                <c:pt idx="236">
                  <c:v>225.63000000000002</c:v>
                </c:pt>
                <c:pt idx="237">
                  <c:v>239.06</c:v>
                </c:pt>
                <c:pt idx="238">
                  <c:v>256.38</c:v>
                </c:pt>
                <c:pt idx="239">
                  <c:v>258.26333333333338</c:v>
                </c:pt>
                <c:pt idx="240">
                  <c:v>264.92857142857144</c:v>
                </c:pt>
                <c:pt idx="241">
                  <c:v>238.52380952380949</c:v>
                </c:pt>
                <c:pt idx="242">
                  <c:v>202.28888888888892</c:v>
                </c:pt>
                <c:pt idx="243">
                  <c:v>236.66666666666671</c:v>
                </c:pt>
                <c:pt idx="244">
                  <c:v>247.34285714285718</c:v>
                </c:pt>
                <c:pt idx="245">
                  <c:v>243.44761904761904</c:v>
                </c:pt>
                <c:pt idx="246">
                  <c:v>221.65714285714282</c:v>
                </c:pt>
                <c:pt idx="247">
                  <c:v>242.031746031746</c:v>
                </c:pt>
                <c:pt idx="248">
                  <c:v>224.16190476190479</c:v>
                </c:pt>
                <c:pt idx="249">
                  <c:v>238.8</c:v>
                </c:pt>
                <c:pt idx="250">
                  <c:v>255.48571428571427</c:v>
                </c:pt>
                <c:pt idx="251">
                  <c:v>256.06031746031749</c:v>
                </c:pt>
                <c:pt idx="252">
                  <c:v>265.78636363636366</c:v>
                </c:pt>
                <c:pt idx="253">
                  <c:v>239.67272727272723</c:v>
                </c:pt>
                <c:pt idx="254">
                  <c:v>205.25757575757581</c:v>
                </c:pt>
                <c:pt idx="255">
                  <c:v>238.69090909090912</c:v>
                </c:pt>
                <c:pt idx="256">
                  <c:v>248.9545454545455</c:v>
                </c:pt>
                <c:pt idx="257">
                  <c:v>245.29090909090908</c:v>
                </c:pt>
                <c:pt idx="258">
                  <c:v>224.34545454545452</c:v>
                </c:pt>
                <c:pt idx="259">
                  <c:v>243.59393939393934</c:v>
                </c:pt>
                <c:pt idx="260">
                  <c:v>226.11818181818182</c:v>
                </c:pt>
                <c:pt idx="261">
                  <c:v>240.05454545454543</c:v>
                </c:pt>
                <c:pt idx="262">
                  <c:v>255.27272727272728</c:v>
                </c:pt>
                <c:pt idx="263">
                  <c:v>258.25757575757575</c:v>
                </c:pt>
                <c:pt idx="264">
                  <c:v>264.3</c:v>
                </c:pt>
                <c:pt idx="265">
                  <c:v>240.17391304347822</c:v>
                </c:pt>
                <c:pt idx="266">
                  <c:v>205.23768115942036</c:v>
                </c:pt>
                <c:pt idx="267">
                  <c:v>241.39130434782612</c:v>
                </c:pt>
                <c:pt idx="268">
                  <c:v>252.09565217391307</c:v>
                </c:pt>
                <c:pt idx="269">
                  <c:v>248.03478260869562</c:v>
                </c:pt>
                <c:pt idx="270">
                  <c:v>222.93913043478258</c:v>
                </c:pt>
                <c:pt idx="271">
                  <c:v>243.19420289855066</c:v>
                </c:pt>
                <c:pt idx="272">
                  <c:v>224.65217391304347</c:v>
                </c:pt>
                <c:pt idx="273">
                  <c:v>241.00869565217391</c:v>
                </c:pt>
                <c:pt idx="274">
                  <c:v>253.21739130434781</c:v>
                </c:pt>
                <c:pt idx="275">
                  <c:v>256.21159420289854</c:v>
                </c:pt>
                <c:pt idx="276" formatCode="0.00">
                  <c:v>25.85</c:v>
                </c:pt>
                <c:pt idx="277" formatCode="0.00">
                  <c:v>27.4</c:v>
                </c:pt>
                <c:pt idx="278" formatCode="0.00">
                  <c:v>25.85</c:v>
                </c:pt>
                <c:pt idx="279" formatCode="0.00">
                  <c:v>0</c:v>
                </c:pt>
                <c:pt idx="280" formatCode="0.00">
                  <c:v>0</c:v>
                </c:pt>
                <c:pt idx="281" formatCode="0.00">
                  <c:v>0</c:v>
                </c:pt>
                <c:pt idx="282" formatCode="0.00">
                  <c:v>21.225000000000001</c:v>
                </c:pt>
                <c:pt idx="283" formatCode="0.00">
                  <c:v>22.9</c:v>
                </c:pt>
                <c:pt idx="284" formatCode="0.00">
                  <c:v>20.774999999999999</c:v>
                </c:pt>
                <c:pt idx="285" formatCode="0.00">
                  <c:v>17.393333333333334</c:v>
                </c:pt>
                <c:pt idx="286" formatCode="0.00">
                  <c:v>19.266666666666666</c:v>
                </c:pt>
                <c:pt idx="287" formatCode="0.00">
                  <c:v>16.806666666666665</c:v>
                </c:pt>
                <c:pt idx="288" formatCode="0.00">
                  <c:v>19.195</c:v>
                </c:pt>
                <c:pt idx="289" formatCode="0.00">
                  <c:v>20.375</c:v>
                </c:pt>
                <c:pt idx="290" formatCode="0.00">
                  <c:v>18.329999999999998</c:v>
                </c:pt>
                <c:pt idx="291" formatCode="0.00">
                  <c:v>18.956</c:v>
                </c:pt>
                <c:pt idx="292" formatCode="0.00">
                  <c:v>20.119999999999997</c:v>
                </c:pt>
                <c:pt idx="293" formatCode="0.00">
                  <c:v>18.723999999999997</c:v>
                </c:pt>
                <c:pt idx="294" formatCode="0.00">
                  <c:v>17.351666666666667</c:v>
                </c:pt>
                <c:pt idx="295" formatCode="0.00">
                  <c:v>19.805555555555554</c:v>
                </c:pt>
                <c:pt idx="296" formatCode="0.00">
                  <c:v>17.72</c:v>
                </c:pt>
                <c:pt idx="297" formatCode="0.00">
                  <c:v>15.15</c:v>
                </c:pt>
                <c:pt idx="298" formatCode="0.00">
                  <c:v>17.816904761904762</c:v>
                </c:pt>
                <c:pt idx="299" formatCode="0.00">
                  <c:v>15.532857142857141</c:v>
                </c:pt>
                <c:pt idx="300" formatCode="0.00">
                  <c:v>16.306249999999999</c:v>
                </c:pt>
                <c:pt idx="301" formatCode="0.00">
                  <c:v>18.989791666666665</c:v>
                </c:pt>
                <c:pt idx="302" formatCode="0.00">
                  <c:v>17.153749999999999</c:v>
                </c:pt>
                <c:pt idx="303" formatCode="0.00">
                  <c:v>15.638888888888889</c:v>
                </c:pt>
                <c:pt idx="304" formatCode="0.00">
                  <c:v>18.268703703703704</c:v>
                </c:pt>
                <c:pt idx="305" formatCode="0.00">
                  <c:v>15.86611111111111</c:v>
                </c:pt>
                <c:pt idx="306" formatCode="0.00">
                  <c:v>14.247</c:v>
                </c:pt>
                <c:pt idx="307" formatCode="0.00">
                  <c:v>16.612333333333332</c:v>
                </c:pt>
                <c:pt idx="308" formatCode="0.00">
                  <c:v>14.460999999999999</c:v>
                </c:pt>
                <c:pt idx="309" formatCode="0.00">
                  <c:v>14.345757575757576</c:v>
                </c:pt>
                <c:pt idx="310" formatCode="0.00">
                  <c:v>17.032424242424245</c:v>
                </c:pt>
                <c:pt idx="311" formatCode="0.00">
                  <c:v>15.173636363636364</c:v>
                </c:pt>
                <c:pt idx="312" formatCode="0.00">
                  <c:v>13.293611111111112</c:v>
                </c:pt>
                <c:pt idx="313" formatCode="0.00">
                  <c:v>15.733472222222224</c:v>
                </c:pt>
                <c:pt idx="314" formatCode="0.00">
                  <c:v>14.022500000000001</c:v>
                </c:pt>
                <c:pt idx="315" formatCode="0.00">
                  <c:v>13.832564102564104</c:v>
                </c:pt>
                <c:pt idx="316" formatCode="0.00">
                  <c:v>16.065512820512822</c:v>
                </c:pt>
                <c:pt idx="317" formatCode="0.00">
                  <c:v>14.136153846153848</c:v>
                </c:pt>
                <c:pt idx="318" formatCode="0.00">
                  <c:v>12.978095238095239</c:v>
                </c:pt>
                <c:pt idx="319" formatCode="0.00">
                  <c:v>15.096547619047621</c:v>
                </c:pt>
                <c:pt idx="320" formatCode="0.00">
                  <c:v>13.216428571428571</c:v>
                </c:pt>
                <c:pt idx="321" formatCode="0.00">
                  <c:v>15.93288888888889</c:v>
                </c:pt>
                <c:pt idx="322" formatCode="0.00">
                  <c:v>18.027888888888889</c:v>
                </c:pt>
                <c:pt idx="323" formatCode="0.00">
                  <c:v>16.224222222222224</c:v>
                </c:pt>
                <c:pt idx="324" formatCode="0.00">
                  <c:v>16.115208333333335</c:v>
                </c:pt>
                <c:pt idx="325" formatCode="0.00">
                  <c:v>18.985520833333336</c:v>
                </c:pt>
                <c:pt idx="326" formatCode="0.00">
                  <c:v>15.953958333333334</c:v>
                </c:pt>
                <c:pt idx="327" formatCode="0.00">
                  <c:v>16.520196078431375</c:v>
                </c:pt>
                <c:pt idx="328" formatCode="0.00">
                  <c:v>19.456960784313729</c:v>
                </c:pt>
                <c:pt idx="329" formatCode="0.00">
                  <c:v>16.333137254901963</c:v>
                </c:pt>
                <c:pt idx="330" formatCode="0.00">
                  <c:v>15.681851851851853</c:v>
                </c:pt>
                <c:pt idx="331" formatCode="0.00">
                  <c:v>18.976018518518522</c:v>
                </c:pt>
                <c:pt idx="332" formatCode="0.00">
                  <c:v>15.504074074074076</c:v>
                </c:pt>
                <c:pt idx="333" formatCode="0.00">
                  <c:v>16.224912280701755</c:v>
                </c:pt>
                <c:pt idx="334" formatCode="0.00">
                  <c:v>19.366754385964914</c:v>
                </c:pt>
                <c:pt idx="335" formatCode="0.00">
                  <c:v>15.874912280701757</c:v>
                </c:pt>
                <c:pt idx="336" formatCode="0.00">
                  <c:v>15.466666666666669</c:v>
                </c:pt>
                <c:pt idx="337" formatCode="0.00">
                  <c:v>18.903416666666669</c:v>
                </c:pt>
                <c:pt idx="338" formatCode="0.00">
                  <c:v>15.185666666666668</c:v>
                </c:pt>
                <c:pt idx="339" formatCode="0.00">
                  <c:v>15.768253968253971</c:v>
                </c:pt>
                <c:pt idx="340" formatCode="0.00">
                  <c:v>19.269920634920638</c:v>
                </c:pt>
                <c:pt idx="341" formatCode="0.00">
                  <c:v>15.591111111111113</c:v>
                </c:pt>
                <c:pt idx="342" formatCode="0.00">
                  <c:v>15.132424242424243</c:v>
                </c:pt>
                <c:pt idx="343" formatCode="0.00">
                  <c:v>18.934924242424245</c:v>
                </c:pt>
                <c:pt idx="344" formatCode="0.00">
                  <c:v>14.93378787878788</c:v>
                </c:pt>
                <c:pt idx="345">
                  <c:v>63.2</c:v>
                </c:pt>
                <c:pt idx="346">
                  <c:v>72.400000000000006</c:v>
                </c:pt>
                <c:pt idx="347">
                  <c:v>61.35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58.6</c:v>
                </c:pt>
                <c:pt idx="352">
                  <c:v>62.6</c:v>
                </c:pt>
                <c:pt idx="353">
                  <c:v>56.225000000000001</c:v>
                </c:pt>
                <c:pt idx="354">
                  <c:v>54.6</c:v>
                </c:pt>
                <c:pt idx="355">
                  <c:v>57.70000000000001</c:v>
                </c:pt>
                <c:pt idx="356">
                  <c:v>53.066666666666663</c:v>
                </c:pt>
                <c:pt idx="357">
                  <c:v>57.2</c:v>
                </c:pt>
                <c:pt idx="358">
                  <c:v>59.425000000000004</c:v>
                </c:pt>
                <c:pt idx="359">
                  <c:v>55.625</c:v>
                </c:pt>
                <c:pt idx="360">
                  <c:v>57.88000000000001</c:v>
                </c:pt>
                <c:pt idx="361">
                  <c:v>59.440000000000012</c:v>
                </c:pt>
                <c:pt idx="362">
                  <c:v>56.239999999999995</c:v>
                </c:pt>
                <c:pt idx="363">
                  <c:v>57.241666666666674</c:v>
                </c:pt>
                <c:pt idx="364">
                  <c:v>57.416666666666679</c:v>
                </c:pt>
                <c:pt idx="365">
                  <c:v>56.391666666666659</c:v>
                </c:pt>
                <c:pt idx="366">
                  <c:v>53.971428571428582</c:v>
                </c:pt>
                <c:pt idx="367">
                  <c:v>54.214285714285722</c:v>
                </c:pt>
                <c:pt idx="368">
                  <c:v>53.978571428571421</c:v>
                </c:pt>
                <c:pt idx="369">
                  <c:v>54.187500000000007</c:v>
                </c:pt>
                <c:pt idx="370">
                  <c:v>55.900000000000006</c:v>
                </c:pt>
                <c:pt idx="371">
                  <c:v>55.581249999999997</c:v>
                </c:pt>
                <c:pt idx="372">
                  <c:v>52.555555555555564</c:v>
                </c:pt>
                <c:pt idx="373">
                  <c:v>55.011111111111113</c:v>
                </c:pt>
                <c:pt idx="374">
                  <c:v>55.566666666666663</c:v>
                </c:pt>
                <c:pt idx="375">
                  <c:v>48.227200000000003</c:v>
                </c:pt>
                <c:pt idx="376">
                  <c:v>51.572500000000005</c:v>
                </c:pt>
                <c:pt idx="377">
                  <c:v>54.603333333333332</c:v>
                </c:pt>
                <c:pt idx="378">
                  <c:v>47.427757575757575</c:v>
                </c:pt>
                <c:pt idx="379">
                  <c:v>50.68712121212122</c:v>
                </c:pt>
                <c:pt idx="380">
                  <c:v>54.333333333333329</c:v>
                </c:pt>
                <c:pt idx="381">
                  <c:v>43.592111111111109</c:v>
                </c:pt>
                <c:pt idx="382">
                  <c:v>48.835416666666674</c:v>
                </c:pt>
                <c:pt idx="383">
                  <c:v>49.978888888888889</c:v>
                </c:pt>
                <c:pt idx="384">
                  <c:v>45.277333333333331</c:v>
                </c:pt>
                <c:pt idx="385">
                  <c:v>50.032692307692315</c:v>
                </c:pt>
                <c:pt idx="386">
                  <c:v>51.334358974358977</c:v>
                </c:pt>
                <c:pt idx="387">
                  <c:v>43.286095238095236</c:v>
                </c:pt>
                <c:pt idx="388">
                  <c:v>47.794642857142868</c:v>
                </c:pt>
                <c:pt idx="389">
                  <c:v>50.246190476190478</c:v>
                </c:pt>
                <c:pt idx="390">
                  <c:v>44.620355555555548</c:v>
                </c:pt>
                <c:pt idx="391">
                  <c:v>48.721666666666678</c:v>
                </c:pt>
                <c:pt idx="392">
                  <c:v>51.369777777777784</c:v>
                </c:pt>
                <c:pt idx="393">
                  <c:v>42.950333333333326</c:v>
                </c:pt>
                <c:pt idx="394">
                  <c:v>47.195312500000007</c:v>
                </c:pt>
                <c:pt idx="395">
                  <c:v>50.284166666666671</c:v>
                </c:pt>
                <c:pt idx="396">
                  <c:v>43.976784313725481</c:v>
                </c:pt>
                <c:pt idx="397">
                  <c:v>47.966176470588238</c:v>
                </c:pt>
                <c:pt idx="398">
                  <c:v>51.302745098039225</c:v>
                </c:pt>
                <c:pt idx="399">
                  <c:v>41.734185185185176</c:v>
                </c:pt>
                <c:pt idx="400">
                  <c:v>46.045833333333334</c:v>
                </c:pt>
                <c:pt idx="401">
                  <c:v>49.374814814814819</c:v>
                </c:pt>
                <c:pt idx="402">
                  <c:v>43.253438596491222</c:v>
                </c:pt>
                <c:pt idx="403">
                  <c:v>46.76973684210526</c:v>
                </c:pt>
                <c:pt idx="404">
                  <c:v>49.66035087719299</c:v>
                </c:pt>
                <c:pt idx="405">
                  <c:v>42.150766666666662</c:v>
                </c:pt>
                <c:pt idx="406">
                  <c:v>45.361249999999998</c:v>
                </c:pt>
                <c:pt idx="407">
                  <c:v>47.897333333333336</c:v>
                </c:pt>
                <c:pt idx="408">
                  <c:v>42.948349206349199</c:v>
                </c:pt>
                <c:pt idx="409">
                  <c:v>46.134523809523813</c:v>
                </c:pt>
                <c:pt idx="410">
                  <c:v>48.55460317460318</c:v>
                </c:pt>
                <c:pt idx="411">
                  <c:v>41.887060606060601</c:v>
                </c:pt>
                <c:pt idx="412">
                  <c:v>45.401136363636368</c:v>
                </c:pt>
                <c:pt idx="413">
                  <c:v>47.552121212121214</c:v>
                </c:pt>
                <c:pt idx="414">
                  <c:v>2.7749999999999999</c:v>
                </c:pt>
                <c:pt idx="415">
                  <c:v>4.2</c:v>
                </c:pt>
                <c:pt idx="416">
                  <c:v>11.9</c:v>
                </c:pt>
                <c:pt idx="417">
                  <c:v>2.665</c:v>
                </c:pt>
                <c:pt idx="418">
                  <c:v>7.1150000000000002</c:v>
                </c:pt>
                <c:pt idx="419">
                  <c:v>11.35</c:v>
                </c:pt>
                <c:pt idx="420">
                  <c:v>2.0575000000000001</c:v>
                </c:pt>
                <c:pt idx="421">
                  <c:v>3.335</c:v>
                </c:pt>
                <c:pt idx="422">
                  <c:v>8.33</c:v>
                </c:pt>
                <c:pt idx="423">
                  <c:v>2.3574999999999999</c:v>
                </c:pt>
                <c:pt idx="424">
                  <c:v>5.8075000000000001</c:v>
                </c:pt>
                <c:pt idx="425">
                  <c:v>9.7575000000000003</c:v>
                </c:pt>
                <c:pt idx="426">
                  <c:v>1.8366666666666667</c:v>
                </c:pt>
                <c:pt idx="427">
                  <c:v>2.8022222222222219</c:v>
                </c:pt>
                <c:pt idx="428">
                  <c:v>7.2458333333333336</c:v>
                </c:pt>
                <c:pt idx="429">
                  <c:v>2.1861111111111109</c:v>
                </c:pt>
                <c:pt idx="430">
                  <c:v>4.6883333333333335</c:v>
                </c:pt>
                <c:pt idx="431">
                  <c:v>8.7125000000000004</c:v>
                </c:pt>
                <c:pt idx="432">
                  <c:v>1.8725000000000001</c:v>
                </c:pt>
                <c:pt idx="433">
                  <c:v>2.5579166666666664</c:v>
                </c:pt>
                <c:pt idx="434">
                  <c:v>6.5831249999999999</c:v>
                </c:pt>
                <c:pt idx="435">
                  <c:v>2.1470833333333332</c:v>
                </c:pt>
                <c:pt idx="436">
                  <c:v>4.07125</c:v>
                </c:pt>
                <c:pt idx="437">
                  <c:v>7.131875</c:v>
                </c:pt>
                <c:pt idx="438">
                  <c:v>4.048</c:v>
                </c:pt>
                <c:pt idx="439">
                  <c:v>4.7063333333333333</c:v>
                </c:pt>
                <c:pt idx="440">
                  <c:v>7.5465</c:v>
                </c:pt>
                <c:pt idx="441">
                  <c:v>4.0776666666666674</c:v>
                </c:pt>
                <c:pt idx="442">
                  <c:v>5.5570000000000004</c:v>
                </c:pt>
                <c:pt idx="443">
                  <c:v>7.8104999999999993</c:v>
                </c:pt>
                <c:pt idx="444">
                  <c:v>4.3575000000000008</c:v>
                </c:pt>
                <c:pt idx="445">
                  <c:v>4.9869444444444442</c:v>
                </c:pt>
                <c:pt idx="446">
                  <c:v>7.177083333333333</c:v>
                </c:pt>
                <c:pt idx="447">
                  <c:v>4.0563888888888888</c:v>
                </c:pt>
                <c:pt idx="448">
                  <c:v>5.4624999999999995</c:v>
                </c:pt>
                <c:pt idx="449">
                  <c:v>7.3554166666666658</c:v>
                </c:pt>
                <c:pt idx="450">
                  <c:v>4.2073809523809524</c:v>
                </c:pt>
                <c:pt idx="451">
                  <c:v>4.6707142857142854</c:v>
                </c:pt>
                <c:pt idx="452">
                  <c:v>6.5275000000000007</c:v>
                </c:pt>
                <c:pt idx="453">
                  <c:v>3.8651190476190478</c:v>
                </c:pt>
                <c:pt idx="454">
                  <c:v>5.0440476190476184</c:v>
                </c:pt>
                <c:pt idx="455">
                  <c:v>6.8346428571428559</c:v>
                </c:pt>
                <c:pt idx="456">
                  <c:v>4.0114583333333336</c:v>
                </c:pt>
                <c:pt idx="457">
                  <c:v>4.4318749999999998</c:v>
                </c:pt>
                <c:pt idx="458">
                  <c:v>6.1215625000000005</c:v>
                </c:pt>
                <c:pt idx="459">
                  <c:v>3.6844791666666667</c:v>
                </c:pt>
                <c:pt idx="460">
                  <c:v>4.7260416666666663</c:v>
                </c:pt>
                <c:pt idx="461">
                  <c:v>6.2740624999999994</c:v>
                </c:pt>
                <c:pt idx="462">
                  <c:v>4.8435185185185183</c:v>
                </c:pt>
                <c:pt idx="463">
                  <c:v>5.1949999999999994</c:v>
                </c:pt>
                <c:pt idx="464">
                  <c:v>6.6747222222222229</c:v>
                </c:pt>
                <c:pt idx="465">
                  <c:v>4.2928703703703706</c:v>
                </c:pt>
                <c:pt idx="466">
                  <c:v>5.25537037037037</c:v>
                </c:pt>
                <c:pt idx="467">
                  <c:v>6.4813888888888886</c:v>
                </c:pt>
                <c:pt idx="468">
                  <c:v>5.0091666666666672</c:v>
                </c:pt>
                <c:pt idx="469">
                  <c:v>5.1184999999999992</c:v>
                </c:pt>
                <c:pt idx="470">
                  <c:v>6.2092500000000008</c:v>
                </c:pt>
                <c:pt idx="471">
                  <c:v>4.1895833333333332</c:v>
                </c:pt>
                <c:pt idx="472">
                  <c:v>4.932833333333333</c:v>
                </c:pt>
                <c:pt idx="473">
                  <c:v>6.3809166666666659</c:v>
                </c:pt>
                <c:pt idx="474">
                  <c:v>4.8192424242424243</c:v>
                </c:pt>
                <c:pt idx="475">
                  <c:v>4.7622727272727268</c:v>
                </c:pt>
                <c:pt idx="476">
                  <c:v>5.8138636363636369</c:v>
                </c:pt>
                <c:pt idx="477">
                  <c:v>3.9668939393939397</c:v>
                </c:pt>
                <c:pt idx="478">
                  <c:v>4.6153030303030302</c:v>
                </c:pt>
                <c:pt idx="479">
                  <c:v>5.9571969696969695</c:v>
                </c:pt>
                <c:pt idx="480">
                  <c:v>5.6509722222222223</c:v>
                </c:pt>
                <c:pt idx="481">
                  <c:v>5.5237499999999997</c:v>
                </c:pt>
                <c:pt idx="482">
                  <c:v>6.4127083333333346</c:v>
                </c:pt>
                <c:pt idx="483">
                  <c:v>4.7363194444444447</c:v>
                </c:pt>
                <c:pt idx="484">
                  <c:v>5.089027777777777</c:v>
                </c:pt>
                <c:pt idx="485">
                  <c:v>6.4524305555555559</c:v>
                </c:pt>
                <c:pt idx="486">
                  <c:v>5.7997435897435894</c:v>
                </c:pt>
                <c:pt idx="487">
                  <c:v>5.2049999999999992</c:v>
                </c:pt>
                <c:pt idx="488">
                  <c:v>6.0517307692307707</c:v>
                </c:pt>
                <c:pt idx="489">
                  <c:v>4.6381410256410263</c:v>
                </c:pt>
                <c:pt idx="490">
                  <c:v>4.7983333333333329</c:v>
                </c:pt>
                <c:pt idx="491">
                  <c:v>6.0799358974358979</c:v>
                </c:pt>
                <c:pt idx="492">
                  <c:v>6.2283333333333326</c:v>
                </c:pt>
                <c:pt idx="493">
                  <c:v>5.5617857142857137</c:v>
                </c:pt>
                <c:pt idx="494">
                  <c:v>6.2937500000000011</c:v>
                </c:pt>
                <c:pt idx="495">
                  <c:v>5.0097023809523815</c:v>
                </c:pt>
                <c:pt idx="496">
                  <c:v>5.2484523809523802</c:v>
                </c:pt>
                <c:pt idx="497">
                  <c:v>6.402797619047619</c:v>
                </c:pt>
                <c:pt idx="498">
                  <c:v>6.1224444444444437</c:v>
                </c:pt>
                <c:pt idx="499">
                  <c:v>5.3576666666666659</c:v>
                </c:pt>
                <c:pt idx="500">
                  <c:v>5.9895000000000014</c:v>
                </c:pt>
                <c:pt idx="501">
                  <c:v>4.8063888888888888</c:v>
                </c:pt>
                <c:pt idx="502">
                  <c:v>5.0732222222222223</c:v>
                </c:pt>
                <c:pt idx="503">
                  <c:v>6.091277777777778</c:v>
                </c:pt>
                <c:pt idx="504">
                  <c:v>6.508541666666666</c:v>
                </c:pt>
                <c:pt idx="505">
                  <c:v>5.7665625</c:v>
                </c:pt>
                <c:pt idx="506">
                  <c:v>6.3464062500000011</c:v>
                </c:pt>
                <c:pt idx="507">
                  <c:v>5.2184895833333336</c:v>
                </c:pt>
                <c:pt idx="508">
                  <c:v>5.4623958333333329</c:v>
                </c:pt>
                <c:pt idx="509">
                  <c:v>6.326822916666667</c:v>
                </c:pt>
                <c:pt idx="510">
                  <c:v>6.378921568627451</c:v>
                </c:pt>
                <c:pt idx="511">
                  <c:v>5.5350000000000001</c:v>
                </c:pt>
                <c:pt idx="512">
                  <c:v>6.0701470588235305</c:v>
                </c:pt>
                <c:pt idx="513">
                  <c:v>5.0509313725490204</c:v>
                </c:pt>
                <c:pt idx="514">
                  <c:v>5.2840196078431374</c:v>
                </c:pt>
                <c:pt idx="515">
                  <c:v>6.0587745098039214</c:v>
                </c:pt>
                <c:pt idx="516">
                  <c:v>6.7467592592592593</c:v>
                </c:pt>
                <c:pt idx="517">
                  <c:v>5.9219444444444447</c:v>
                </c:pt>
                <c:pt idx="518">
                  <c:v>6.3440277777777787</c:v>
                </c:pt>
                <c:pt idx="519">
                  <c:v>5.3925462962962971</c:v>
                </c:pt>
                <c:pt idx="520">
                  <c:v>5.4854629629629628</c:v>
                </c:pt>
                <c:pt idx="521">
                  <c:v>6.3166203703703703</c:v>
                </c:pt>
                <c:pt idx="522">
                  <c:v>6.5185087719298238</c:v>
                </c:pt>
                <c:pt idx="523">
                  <c:v>5.7465789473684215</c:v>
                </c:pt>
                <c:pt idx="524">
                  <c:v>6.1327631578947379</c:v>
                </c:pt>
                <c:pt idx="525">
                  <c:v>5.2150438596491231</c:v>
                </c:pt>
                <c:pt idx="526">
                  <c:v>5.2935964912280697</c:v>
                </c:pt>
                <c:pt idx="527">
                  <c:v>6.0736403508771932</c:v>
                </c:pt>
                <c:pt idx="528">
                  <c:v>6.7975833333333329</c:v>
                </c:pt>
                <c:pt idx="529">
                  <c:v>6.0492499999999998</c:v>
                </c:pt>
                <c:pt idx="530">
                  <c:v>6.4011250000000022</c:v>
                </c:pt>
                <c:pt idx="531">
                  <c:v>5.4592916666666671</c:v>
                </c:pt>
                <c:pt idx="532">
                  <c:v>5.5489166666666669</c:v>
                </c:pt>
                <c:pt idx="533">
                  <c:v>6.2999583333333335</c:v>
                </c:pt>
                <c:pt idx="534">
                  <c:v>6.5410317460317451</c:v>
                </c:pt>
                <c:pt idx="535">
                  <c:v>5.8207142857142857</c:v>
                </c:pt>
                <c:pt idx="536">
                  <c:v>6.1801190476190486</c:v>
                </c:pt>
                <c:pt idx="537">
                  <c:v>5.283611111111111</c:v>
                </c:pt>
                <c:pt idx="538">
                  <c:v>5.3542063492063487</c:v>
                </c:pt>
                <c:pt idx="539">
                  <c:v>6.0666269841269846</c:v>
                </c:pt>
                <c:pt idx="540">
                  <c:v>6.7437121212121207</c:v>
                </c:pt>
                <c:pt idx="541">
                  <c:v>6.0061363636363634</c:v>
                </c:pt>
                <c:pt idx="542">
                  <c:v>6.3455681818181828</c:v>
                </c:pt>
                <c:pt idx="543">
                  <c:v>5.467992424242424</c:v>
                </c:pt>
                <c:pt idx="544">
                  <c:v>5.5571969696969692</c:v>
                </c:pt>
                <c:pt idx="545">
                  <c:v>6.2422348484848493</c:v>
                </c:pt>
                <c:pt idx="546">
                  <c:v>6.5161594202898536</c:v>
                </c:pt>
                <c:pt idx="547">
                  <c:v>5.8897826086956524</c:v>
                </c:pt>
                <c:pt idx="548">
                  <c:v>6.1422826086956528</c:v>
                </c:pt>
                <c:pt idx="549">
                  <c:v>5.3037318840579708</c:v>
                </c:pt>
                <c:pt idx="550">
                  <c:v>5.3921014492753621</c:v>
                </c:pt>
                <c:pt idx="551">
                  <c:v>6.0647463768115948</c:v>
                </c:pt>
                <c:pt idx="552">
                  <c:v>31.85</c:v>
                </c:pt>
                <c:pt idx="553">
                  <c:v>27.866666666666664</c:v>
                </c:pt>
                <c:pt idx="554">
                  <c:v>29.5</c:v>
                </c:pt>
                <c:pt idx="555">
                  <c:v>29.05</c:v>
                </c:pt>
                <c:pt idx="556">
                  <c:v>32.200000000000003</c:v>
                </c:pt>
                <c:pt idx="557">
                  <c:v>33.25</c:v>
                </c:pt>
                <c:pt idx="558">
                  <c:v>31.524999999999999</c:v>
                </c:pt>
                <c:pt idx="559">
                  <c:v>26.983333333333334</c:v>
                </c:pt>
                <c:pt idx="560">
                  <c:v>26.8</c:v>
                </c:pt>
                <c:pt idx="561">
                  <c:v>27.674999999999997</c:v>
                </c:pt>
                <c:pt idx="562">
                  <c:v>31.200000000000003</c:v>
                </c:pt>
                <c:pt idx="563">
                  <c:v>32.625</c:v>
                </c:pt>
                <c:pt idx="564">
                  <c:v>30.583333333333332</c:v>
                </c:pt>
                <c:pt idx="565">
                  <c:v>26.338888888888889</c:v>
                </c:pt>
                <c:pt idx="566">
                  <c:v>25.733333333333334</c:v>
                </c:pt>
                <c:pt idx="567">
                  <c:v>27.272222222222222</c:v>
                </c:pt>
                <c:pt idx="568">
                  <c:v>29.600000000000005</c:v>
                </c:pt>
                <c:pt idx="569">
                  <c:v>31.816666666666666</c:v>
                </c:pt>
                <c:pt idx="570">
                  <c:v>29</c:v>
                </c:pt>
                <c:pt idx="571">
                  <c:v>24.354166666666664</c:v>
                </c:pt>
                <c:pt idx="572">
                  <c:v>24.537500000000001</c:v>
                </c:pt>
                <c:pt idx="573">
                  <c:v>25.891666666666666</c:v>
                </c:pt>
                <c:pt idx="574">
                  <c:v>27.437500000000004</c:v>
                </c:pt>
                <c:pt idx="575">
                  <c:v>29.487500000000001</c:v>
                </c:pt>
                <c:pt idx="576">
                  <c:v>30.560000000000002</c:v>
                </c:pt>
                <c:pt idx="577">
                  <c:v>26.943333333333328</c:v>
                </c:pt>
                <c:pt idx="578">
                  <c:v>27.110000000000003</c:v>
                </c:pt>
                <c:pt idx="579">
                  <c:v>27.493333333333332</c:v>
                </c:pt>
                <c:pt idx="580">
                  <c:v>28.71</c:v>
                </c:pt>
                <c:pt idx="581">
                  <c:v>30.97</c:v>
                </c:pt>
                <c:pt idx="582">
                  <c:v>30</c:v>
                </c:pt>
                <c:pt idx="583">
                  <c:v>26.986111111111104</c:v>
                </c:pt>
                <c:pt idx="584">
                  <c:v>27.075000000000003</c:v>
                </c:pt>
                <c:pt idx="585">
                  <c:v>26.944444444444443</c:v>
                </c:pt>
                <c:pt idx="586">
                  <c:v>27.708333333333332</c:v>
                </c:pt>
                <c:pt idx="587">
                  <c:v>30.625</c:v>
                </c:pt>
                <c:pt idx="588">
                  <c:v>28.314285714285713</c:v>
                </c:pt>
                <c:pt idx="589">
                  <c:v>25.259523809523806</c:v>
                </c:pt>
                <c:pt idx="590">
                  <c:v>25.521428571428572</c:v>
                </c:pt>
                <c:pt idx="591">
                  <c:v>25.223809523809525</c:v>
                </c:pt>
                <c:pt idx="592">
                  <c:v>26.150000000000002</c:v>
                </c:pt>
                <c:pt idx="593">
                  <c:v>28.935714285714287</c:v>
                </c:pt>
                <c:pt idx="594">
                  <c:v>25.422499999999999</c:v>
                </c:pt>
                <c:pt idx="595">
                  <c:v>22.43708333333333</c:v>
                </c:pt>
                <c:pt idx="596">
                  <c:v>22.912500000000001</c:v>
                </c:pt>
                <c:pt idx="597">
                  <c:v>22.414583333333333</c:v>
                </c:pt>
                <c:pt idx="598">
                  <c:v>23.453750000000003</c:v>
                </c:pt>
                <c:pt idx="599">
                  <c:v>26.192500000000003</c:v>
                </c:pt>
                <c:pt idx="600">
                  <c:v>25.82</c:v>
                </c:pt>
                <c:pt idx="601">
                  <c:v>23.210740740740739</c:v>
                </c:pt>
                <c:pt idx="602">
                  <c:v>23.87777777777778</c:v>
                </c:pt>
                <c:pt idx="603">
                  <c:v>23.101851851851851</c:v>
                </c:pt>
                <c:pt idx="604">
                  <c:v>23.75888888888889</c:v>
                </c:pt>
                <c:pt idx="605">
                  <c:v>26.671111111111113</c:v>
                </c:pt>
                <c:pt idx="606">
                  <c:v>25.058</c:v>
                </c:pt>
                <c:pt idx="607">
                  <c:v>22.129666666666665</c:v>
                </c:pt>
                <c:pt idx="608">
                  <c:v>22.92</c:v>
                </c:pt>
                <c:pt idx="609">
                  <c:v>21.981666666666666</c:v>
                </c:pt>
                <c:pt idx="610">
                  <c:v>22.693000000000001</c:v>
                </c:pt>
                <c:pt idx="611">
                  <c:v>25.984000000000002</c:v>
                </c:pt>
                <c:pt idx="612">
                  <c:v>23.538181818181815</c:v>
                </c:pt>
                <c:pt idx="613">
                  <c:v>20.218787878787879</c:v>
                </c:pt>
                <c:pt idx="614">
                  <c:v>21.000000000000004</c:v>
                </c:pt>
                <c:pt idx="615">
                  <c:v>20.11242424242424</c:v>
                </c:pt>
                <c:pt idx="616">
                  <c:v>20.764545454545456</c:v>
                </c:pt>
                <c:pt idx="617">
                  <c:v>24.558181818181822</c:v>
                </c:pt>
                <c:pt idx="618">
                  <c:v>24.484999999999996</c:v>
                </c:pt>
                <c:pt idx="619">
                  <c:v>21.363888888888891</c:v>
                </c:pt>
                <c:pt idx="620">
                  <c:v>21.876666666666669</c:v>
                </c:pt>
                <c:pt idx="621">
                  <c:v>20.943055555555556</c:v>
                </c:pt>
                <c:pt idx="622">
                  <c:v>21.587500000000002</c:v>
                </c:pt>
                <c:pt idx="623">
                  <c:v>25.005000000000006</c:v>
                </c:pt>
                <c:pt idx="624">
                  <c:v>23.632307692307684</c:v>
                </c:pt>
                <c:pt idx="625">
                  <c:v>19.828205128205127</c:v>
                </c:pt>
                <c:pt idx="626">
                  <c:v>20.460769230769237</c:v>
                </c:pt>
                <c:pt idx="627">
                  <c:v>19.497435897435899</c:v>
                </c:pt>
                <c:pt idx="628">
                  <c:v>20.021538461538462</c:v>
                </c:pt>
                <c:pt idx="629">
                  <c:v>23.943076923076926</c:v>
                </c:pt>
                <c:pt idx="630">
                  <c:v>24.352142857142848</c:v>
                </c:pt>
                <c:pt idx="631">
                  <c:v>20.613333333333333</c:v>
                </c:pt>
                <c:pt idx="632">
                  <c:v>20.897857142857145</c:v>
                </c:pt>
                <c:pt idx="633">
                  <c:v>19.86690476190476</c:v>
                </c:pt>
                <c:pt idx="634">
                  <c:v>20.478571428571431</c:v>
                </c:pt>
                <c:pt idx="635">
                  <c:v>24.218571428571433</c:v>
                </c:pt>
                <c:pt idx="636">
                  <c:v>22.839999999999993</c:v>
                </c:pt>
                <c:pt idx="637">
                  <c:v>19.356444444444442</c:v>
                </c:pt>
                <c:pt idx="638">
                  <c:v>20.414666666666669</c:v>
                </c:pt>
                <c:pt idx="639">
                  <c:v>18.809111111111111</c:v>
                </c:pt>
                <c:pt idx="640">
                  <c:v>19.204666666666672</c:v>
                </c:pt>
                <c:pt idx="641">
                  <c:v>23.317666666666671</c:v>
                </c:pt>
                <c:pt idx="642">
                  <c:v>23.474999999999994</c:v>
                </c:pt>
                <c:pt idx="643">
                  <c:v>20.446666666666665</c:v>
                </c:pt>
                <c:pt idx="644">
                  <c:v>21.22625</c:v>
                </c:pt>
                <c:pt idx="645">
                  <c:v>19.821041666666666</c:v>
                </c:pt>
                <c:pt idx="646">
                  <c:v>19.723125000000003</c:v>
                </c:pt>
                <c:pt idx="647">
                  <c:v>23.988437500000003</c:v>
                </c:pt>
                <c:pt idx="648">
                  <c:v>22.237058823529406</c:v>
                </c:pt>
                <c:pt idx="649">
                  <c:v>19.319803921568628</c:v>
                </c:pt>
                <c:pt idx="650">
                  <c:v>20.094117647058823</c:v>
                </c:pt>
                <c:pt idx="651">
                  <c:v>18.790392156862744</c:v>
                </c:pt>
                <c:pt idx="652">
                  <c:v>18.722352941176471</c:v>
                </c:pt>
                <c:pt idx="653">
                  <c:v>23.318529411764711</c:v>
                </c:pt>
                <c:pt idx="654">
                  <c:v>22.801666666666662</c:v>
                </c:pt>
                <c:pt idx="655">
                  <c:v>20.163148148148149</c:v>
                </c:pt>
                <c:pt idx="656">
                  <c:v>20.694444444444443</c:v>
                </c:pt>
                <c:pt idx="657">
                  <c:v>19.840925925925927</c:v>
                </c:pt>
                <c:pt idx="658">
                  <c:v>19.471111111111114</c:v>
                </c:pt>
                <c:pt idx="659">
                  <c:v>23.995277777777783</c:v>
                </c:pt>
                <c:pt idx="660">
                  <c:v>21.67631578947368</c:v>
                </c:pt>
                <c:pt idx="661">
                  <c:v>19.185087719298245</c:v>
                </c:pt>
                <c:pt idx="662">
                  <c:v>19.884736842105262</c:v>
                </c:pt>
                <c:pt idx="663">
                  <c:v>18.955087719298245</c:v>
                </c:pt>
                <c:pt idx="664">
                  <c:v>18.532894736842106</c:v>
                </c:pt>
                <c:pt idx="665">
                  <c:v>22.808684210526319</c:v>
                </c:pt>
                <c:pt idx="666">
                  <c:v>22.067499999999995</c:v>
                </c:pt>
                <c:pt idx="667">
                  <c:v>19.905833333333334</c:v>
                </c:pt>
                <c:pt idx="668">
                  <c:v>20.5855</c:v>
                </c:pt>
                <c:pt idx="669">
                  <c:v>19.402333333333331</c:v>
                </c:pt>
                <c:pt idx="670">
                  <c:v>19.141249999999999</c:v>
                </c:pt>
                <c:pt idx="671">
                  <c:v>23.333250000000003</c:v>
                </c:pt>
                <c:pt idx="672">
                  <c:v>21.401904761904756</c:v>
                </c:pt>
                <c:pt idx="673">
                  <c:v>19.041269841269841</c:v>
                </c:pt>
                <c:pt idx="674">
                  <c:v>19.68690476190476</c:v>
                </c:pt>
                <c:pt idx="675">
                  <c:v>18.582460317460317</c:v>
                </c:pt>
                <c:pt idx="676">
                  <c:v>18.334047619047617</c:v>
                </c:pt>
                <c:pt idx="677">
                  <c:v>22.298571428571432</c:v>
                </c:pt>
                <c:pt idx="678">
                  <c:v>21.892727272727267</c:v>
                </c:pt>
                <c:pt idx="679">
                  <c:v>19.598484848484848</c:v>
                </c:pt>
                <c:pt idx="680">
                  <c:v>20.087499999999999</c:v>
                </c:pt>
                <c:pt idx="681">
                  <c:v>19.260530303030301</c:v>
                </c:pt>
                <c:pt idx="682">
                  <c:v>18.777954545454545</c:v>
                </c:pt>
                <c:pt idx="683">
                  <c:v>22.694090909090914</c:v>
                </c:pt>
                <c:pt idx="684">
                  <c:v>21.348043478260866</c:v>
                </c:pt>
                <c:pt idx="685">
                  <c:v>18.858550724637681</c:v>
                </c:pt>
                <c:pt idx="686">
                  <c:v>19.305652173913042</c:v>
                </c:pt>
                <c:pt idx="687">
                  <c:v>18.536376811594202</c:v>
                </c:pt>
                <c:pt idx="688">
                  <c:v>18.037608695652175</c:v>
                </c:pt>
                <c:pt idx="689">
                  <c:v>22.127608695652178</c:v>
                </c:pt>
                <c:pt idx="690" formatCode="0.00">
                  <c:v>99.3</c:v>
                </c:pt>
                <c:pt idx="691" formatCode="0.00">
                  <c:v>127</c:v>
                </c:pt>
                <c:pt idx="692" formatCode="0.00">
                  <c:v>129</c:v>
                </c:pt>
                <c:pt idx="693" formatCode="0.00">
                  <c:v>115</c:v>
                </c:pt>
                <c:pt idx="694" formatCode="0.00">
                  <c:v>106.33333333333333</c:v>
                </c:pt>
                <c:pt idx="695" formatCode="0.00">
                  <c:v>118</c:v>
                </c:pt>
                <c:pt idx="696" formatCode="0.00">
                  <c:v>96.25</c:v>
                </c:pt>
                <c:pt idx="697" formatCode="0.00">
                  <c:v>135.5</c:v>
                </c:pt>
                <c:pt idx="698" formatCode="0.00">
                  <c:v>120.19999999999999</c:v>
                </c:pt>
                <c:pt idx="699" formatCode="0.00">
                  <c:v>111.9</c:v>
                </c:pt>
                <c:pt idx="700" formatCode="0.00">
                  <c:v>109.06666666666666</c:v>
                </c:pt>
                <c:pt idx="701" formatCode="0.00">
                  <c:v>118.2</c:v>
                </c:pt>
                <c:pt idx="702" formatCode="0.00">
                  <c:v>93.633333333333326</c:v>
                </c:pt>
                <c:pt idx="703" formatCode="0.00">
                  <c:v>125.76666666666667</c:v>
                </c:pt>
                <c:pt idx="704" formatCode="0.00">
                  <c:v>118.13333333333333</c:v>
                </c:pt>
                <c:pt idx="705" formatCode="0.00">
                  <c:v>110.53333333333335</c:v>
                </c:pt>
                <c:pt idx="706" formatCode="0.00">
                  <c:v>105.31111111111112</c:v>
                </c:pt>
                <c:pt idx="707" formatCode="0.00">
                  <c:v>117.60000000000001</c:v>
                </c:pt>
                <c:pt idx="708" formatCode="0.00">
                  <c:v>91.524999999999991</c:v>
                </c:pt>
                <c:pt idx="709" formatCode="0.00">
                  <c:v>122.02500000000001</c:v>
                </c:pt>
                <c:pt idx="710" formatCode="0.00">
                  <c:v>116.1</c:v>
                </c:pt>
                <c:pt idx="711" formatCode="0.00">
                  <c:v>108.45</c:v>
                </c:pt>
                <c:pt idx="712" formatCode="0.00">
                  <c:v>101.38333333333333</c:v>
                </c:pt>
                <c:pt idx="713" formatCode="0.00">
                  <c:v>114.95</c:v>
                </c:pt>
                <c:pt idx="714" formatCode="0.00">
                  <c:v>96.61999999999999</c:v>
                </c:pt>
                <c:pt idx="715" formatCode="0.00">
                  <c:v>124.42</c:v>
                </c:pt>
                <c:pt idx="716" formatCode="0.00">
                  <c:v>119.08</c:v>
                </c:pt>
                <c:pt idx="717" formatCode="0.00">
                  <c:v>112.16</c:v>
                </c:pt>
                <c:pt idx="718" formatCode="0.00">
                  <c:v>106.50666666666666</c:v>
                </c:pt>
                <c:pt idx="719" formatCode="0.00">
                  <c:v>117.35999999999999</c:v>
                </c:pt>
                <c:pt idx="720" formatCode="0.00">
                  <c:v>98.683333333333323</c:v>
                </c:pt>
                <c:pt idx="721" formatCode="0.00">
                  <c:v>125.06666666666668</c:v>
                </c:pt>
                <c:pt idx="722" formatCode="0.00">
                  <c:v>119.96666666666665</c:v>
                </c:pt>
                <c:pt idx="723" formatCode="0.00">
                  <c:v>113.8</c:v>
                </c:pt>
                <c:pt idx="724" formatCode="0.00">
                  <c:v>108.78888888888889</c:v>
                </c:pt>
                <c:pt idx="725" formatCode="0.00">
                  <c:v>119.48333333333333</c:v>
                </c:pt>
                <c:pt idx="726" formatCode="0.00">
                  <c:v>98.757142857142853</c:v>
                </c:pt>
                <c:pt idx="727" formatCode="0.00">
                  <c:v>124.31428571428572</c:v>
                </c:pt>
                <c:pt idx="728" formatCode="0.00">
                  <c:v>121.82857142857142</c:v>
                </c:pt>
                <c:pt idx="729" formatCode="0.00">
                  <c:v>112.65714285714284</c:v>
                </c:pt>
                <c:pt idx="730" formatCode="0.00">
                  <c:v>108.47619047619048</c:v>
                </c:pt>
                <c:pt idx="731" formatCode="0.00">
                  <c:v>119.01428571428572</c:v>
                </c:pt>
                <c:pt idx="732" formatCode="0.00">
                  <c:v>96.162499999999994</c:v>
                </c:pt>
                <c:pt idx="733" formatCode="0.00">
                  <c:v>120.375</c:v>
                </c:pt>
                <c:pt idx="734" formatCode="0.00">
                  <c:v>117.94999999999999</c:v>
                </c:pt>
                <c:pt idx="735" formatCode="0.00">
                  <c:v>109.47499999999999</c:v>
                </c:pt>
                <c:pt idx="736" formatCode="0.00">
                  <c:v>105.51666666666667</c:v>
                </c:pt>
                <c:pt idx="737" formatCode="0.00">
                  <c:v>114.9875</c:v>
                </c:pt>
                <c:pt idx="738" formatCode="0.00">
                  <c:v>97.477777777777774</c:v>
                </c:pt>
                <c:pt idx="739" formatCode="0.00">
                  <c:v>119.33333333333333</c:v>
                </c:pt>
                <c:pt idx="740" formatCode="0.00">
                  <c:v>116.95555555555555</c:v>
                </c:pt>
                <c:pt idx="741" formatCode="0.00">
                  <c:v>110.08888888888889</c:v>
                </c:pt>
                <c:pt idx="742" formatCode="0.00">
                  <c:v>106.23703703703704</c:v>
                </c:pt>
                <c:pt idx="743" formatCode="0.00">
                  <c:v>114.76666666666668</c:v>
                </c:pt>
                <c:pt idx="744" formatCode="0.00">
                  <c:v>97.53</c:v>
                </c:pt>
                <c:pt idx="745" formatCode="0.00">
                  <c:v>114.84</c:v>
                </c:pt>
                <c:pt idx="746" formatCode="0.00">
                  <c:v>112.81999999999998</c:v>
                </c:pt>
                <c:pt idx="747" formatCode="0.00">
                  <c:v>107.58</c:v>
                </c:pt>
                <c:pt idx="748" formatCode="0.00">
                  <c:v>103.41333333333333</c:v>
                </c:pt>
                <c:pt idx="749" formatCode="0.00">
                  <c:v>113.47</c:v>
                </c:pt>
                <c:pt idx="750" formatCode="0.00">
                  <c:v>95.809090909090898</c:v>
                </c:pt>
                <c:pt idx="751" formatCode="0.00">
                  <c:v>106.03636363636365</c:v>
                </c:pt>
                <c:pt idx="752" formatCode="0.00">
                  <c:v>104.55454545454545</c:v>
                </c:pt>
                <c:pt idx="753" formatCode="0.00">
                  <c:v>100.45454545454545</c:v>
                </c:pt>
                <c:pt idx="754" formatCode="0.00">
                  <c:v>96.884848484848462</c:v>
                </c:pt>
                <c:pt idx="755" formatCode="0.00">
                  <c:v>108.2818181818182</c:v>
                </c:pt>
                <c:pt idx="756" formatCode="0.00">
                  <c:v>97.574999999999989</c:v>
                </c:pt>
                <c:pt idx="757" formatCode="0.00">
                  <c:v>106.11666666666667</c:v>
                </c:pt>
                <c:pt idx="758" formatCode="0.00">
                  <c:v>105.25833333333333</c:v>
                </c:pt>
                <c:pt idx="759" formatCode="0.00">
                  <c:v>100.75</c:v>
                </c:pt>
                <c:pt idx="760" formatCode="0.00">
                  <c:v>97.894444444444431</c:v>
                </c:pt>
                <c:pt idx="761" formatCode="0.00">
                  <c:v>108.75833333333334</c:v>
                </c:pt>
                <c:pt idx="762" formatCode="0.00">
                  <c:v>95.515384615384605</c:v>
                </c:pt>
                <c:pt idx="763" formatCode="0.00">
                  <c:v>98.099230769230786</c:v>
                </c:pt>
                <c:pt idx="764" formatCode="0.00">
                  <c:v>101.97692307692306</c:v>
                </c:pt>
                <c:pt idx="765" formatCode="0.00">
                  <c:v>96.538461538461533</c:v>
                </c:pt>
                <c:pt idx="766" formatCode="0.00">
                  <c:v>90.705641025641015</c:v>
                </c:pt>
                <c:pt idx="767" formatCode="0.00">
                  <c:v>108.9923076923077</c:v>
                </c:pt>
                <c:pt idx="768" formatCode="0.00">
                  <c:v>96.764285714285705</c:v>
                </c:pt>
                <c:pt idx="769" formatCode="0.00">
                  <c:v>99.592142857142875</c:v>
                </c:pt>
                <c:pt idx="770" formatCode="0.00">
                  <c:v>102.83571428571427</c:v>
                </c:pt>
                <c:pt idx="771" formatCode="0.00">
                  <c:v>97.928571428571431</c:v>
                </c:pt>
                <c:pt idx="772" formatCode="0.00">
                  <c:v>91.869523809523798</c:v>
                </c:pt>
                <c:pt idx="773" formatCode="0.00">
                  <c:v>109.77857142857144</c:v>
                </c:pt>
                <c:pt idx="774" formatCode="0.00">
                  <c:v>95.819999999999979</c:v>
                </c:pt>
                <c:pt idx="775" formatCode="0.00">
                  <c:v>94.546000000000021</c:v>
                </c:pt>
                <c:pt idx="776" formatCode="0.00">
                  <c:v>99.313333333333318</c:v>
                </c:pt>
                <c:pt idx="777" formatCode="0.00">
                  <c:v>95.533333333333331</c:v>
                </c:pt>
                <c:pt idx="778" formatCode="0.00">
                  <c:v>87.251555555555541</c:v>
                </c:pt>
                <c:pt idx="779" formatCode="0.00">
                  <c:v>109.16666666666667</c:v>
                </c:pt>
                <c:pt idx="780" formatCode="0.00">
                  <c:v>97.143749999999983</c:v>
                </c:pt>
                <c:pt idx="781" formatCode="0.00">
                  <c:v>95.699375000000018</c:v>
                </c:pt>
                <c:pt idx="782" formatCode="0.00">
                  <c:v>99.156249999999986</c:v>
                </c:pt>
                <c:pt idx="783" formatCode="0.00">
                  <c:v>96.5625</c:v>
                </c:pt>
                <c:pt idx="784" formatCode="0.00">
                  <c:v>88.798333333333318</c:v>
                </c:pt>
                <c:pt idx="785" formatCode="0.00">
                  <c:v>109.53125</c:v>
                </c:pt>
                <c:pt idx="786" formatCode="0.00">
                  <c:v>95.699999999999974</c:v>
                </c:pt>
                <c:pt idx="787" formatCode="0.00">
                  <c:v>90.728823529411784</c:v>
                </c:pt>
                <c:pt idx="788" formatCode="0.00">
                  <c:v>94.682352941176447</c:v>
                </c:pt>
                <c:pt idx="789" formatCode="0.00">
                  <c:v>93.364705882352951</c:v>
                </c:pt>
                <c:pt idx="790" formatCode="0.00">
                  <c:v>84.357254901960772</c:v>
                </c:pt>
                <c:pt idx="791" formatCode="0.00">
                  <c:v>106.35882352941177</c:v>
                </c:pt>
                <c:pt idx="792" formatCode="0.00">
                  <c:v>96.994444444444426</c:v>
                </c:pt>
                <c:pt idx="793" formatCode="0.00">
                  <c:v>92.688333333333347</c:v>
                </c:pt>
                <c:pt idx="794" formatCode="0.00">
                  <c:v>96.533333333333317</c:v>
                </c:pt>
                <c:pt idx="795" formatCode="0.00">
                  <c:v>94.844444444444449</c:v>
                </c:pt>
                <c:pt idx="796" formatCode="0.00">
                  <c:v>85.78185185185184</c:v>
                </c:pt>
                <c:pt idx="797" formatCode="0.00">
                  <c:v>107.11666666666666</c:v>
                </c:pt>
                <c:pt idx="798" formatCode="0.00">
                  <c:v>93.615789473684188</c:v>
                </c:pt>
                <c:pt idx="799" formatCode="0.00">
                  <c:v>87.944736842105272</c:v>
                </c:pt>
                <c:pt idx="800" formatCode="0.00">
                  <c:v>93.457894736842078</c:v>
                </c:pt>
                <c:pt idx="801" formatCode="0.00">
                  <c:v>90.098947368421065</c:v>
                </c:pt>
                <c:pt idx="802" formatCode="0.00">
                  <c:v>81.388596491228057</c:v>
                </c:pt>
                <c:pt idx="803" formatCode="0.00">
                  <c:v>105.11052631578947</c:v>
                </c:pt>
                <c:pt idx="804" formatCode="0.00">
                  <c:v>94.684999999999974</c:v>
                </c:pt>
                <c:pt idx="805" formatCode="0.00">
                  <c:v>89.197500000000019</c:v>
                </c:pt>
                <c:pt idx="806" formatCode="0.00">
                  <c:v>94.83499999999998</c:v>
                </c:pt>
                <c:pt idx="807" formatCode="0.00">
                  <c:v>91.744</c:v>
                </c:pt>
                <c:pt idx="808" formatCode="0.00">
                  <c:v>82.919166666666655</c:v>
                </c:pt>
                <c:pt idx="809" formatCode="0.00">
                  <c:v>106.155</c:v>
                </c:pt>
                <c:pt idx="810" formatCode="0.00">
                  <c:v>92.73333333333332</c:v>
                </c:pt>
                <c:pt idx="811" formatCode="0.00">
                  <c:v>85.678571428571445</c:v>
                </c:pt>
                <c:pt idx="812" formatCode="0.00">
                  <c:v>92.990476190476173</c:v>
                </c:pt>
                <c:pt idx="813" formatCode="0.00">
                  <c:v>88.251428571428576</c:v>
                </c:pt>
                <c:pt idx="814" formatCode="0.00">
                  <c:v>80.837301587301567</c:v>
                </c:pt>
                <c:pt idx="815" formatCode="0.00">
                  <c:v>105.33333333333333</c:v>
                </c:pt>
                <c:pt idx="816" formatCode="0.00">
                  <c:v>93.790909090909068</c:v>
                </c:pt>
                <c:pt idx="817" formatCode="0.00">
                  <c:v>87.829545454545467</c:v>
                </c:pt>
                <c:pt idx="818" formatCode="0.00">
                  <c:v>94.94545454545451</c:v>
                </c:pt>
                <c:pt idx="819" formatCode="0.00">
                  <c:v>90.012727272727275</c:v>
                </c:pt>
                <c:pt idx="820" formatCode="0.00">
                  <c:v>83.117424242424235</c:v>
                </c:pt>
                <c:pt idx="821" formatCode="0.00">
                  <c:v>106.36363636363636</c:v>
                </c:pt>
                <c:pt idx="822" formatCode="0.00">
                  <c:v>91.721739130434756</c:v>
                </c:pt>
                <c:pt idx="823" formatCode="0.00">
                  <c:v>84.932608695652192</c:v>
                </c:pt>
                <c:pt idx="824" formatCode="0.00">
                  <c:v>93.599999999999966</c:v>
                </c:pt>
                <c:pt idx="825" formatCode="0.00">
                  <c:v>86.968695652173921</c:v>
                </c:pt>
                <c:pt idx="826" formatCode="0.00">
                  <c:v>81.938405797101439</c:v>
                </c:pt>
                <c:pt idx="827" formatCode="0.00">
                  <c:v>106.0695652173913</c:v>
                </c:pt>
              </c:numCache>
            </c:numRef>
          </c:xVal>
          <c:yVal>
            <c:numRef>
              <c:f>ModRig!$R$3:$R$830</c:f>
              <c:numCache>
                <c:formatCode>0</c:formatCode>
                <c:ptCount val="8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 formatCode="0.000">
                  <c:v>20.491500512426228</c:v>
                </c:pt>
                <c:pt idx="85" formatCode="0.000">
                  <c:v>18.189772292204257</c:v>
                </c:pt>
                <c:pt idx="86" formatCode="0.000">
                  <c:v>18.189772292204257</c:v>
                </c:pt>
                <c:pt idx="87" formatCode="0.000">
                  <c:v>18.189772292204257</c:v>
                </c:pt>
                <c:pt idx="88" formatCode="0.000">
                  <c:v>18.189772292204257</c:v>
                </c:pt>
                <c:pt idx="89" formatCode="0.000">
                  <c:v>18.036139257102349</c:v>
                </c:pt>
                <c:pt idx="90" formatCode="0.000">
                  <c:v>17.801454648647688</c:v>
                </c:pt>
                <c:pt idx="91" formatCode="0.000">
                  <c:v>18.452868979049292</c:v>
                </c:pt>
                <c:pt idx="92" formatCode="0.000">
                  <c:v>18.443856543687378</c:v>
                </c:pt>
                <c:pt idx="93" formatCode="0.000">
                  <c:v>18.452868979049292</c:v>
                </c:pt>
                <c:pt idx="94" formatCode="0.000">
                  <c:v>18.443856543687378</c:v>
                </c:pt>
                <c:pt idx="95" formatCode="0.000">
                  <c:v>17.29934188426914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 formatCode="0.000">
                  <c:v>17.678403904397296</c:v>
                </c:pt>
                <c:pt idx="121" formatCode="0.000">
                  <c:v>16.624061587452456</c:v>
                </c:pt>
                <c:pt idx="122" formatCode="0.000">
                  <c:v>16.286033469876223</c:v>
                </c:pt>
                <c:pt idx="123" formatCode="0.000">
                  <c:v>16.597042149575969</c:v>
                </c:pt>
                <c:pt idx="124" formatCode="0.000">
                  <c:v>16.624061587452456</c:v>
                </c:pt>
                <c:pt idx="125" formatCode="0.000">
                  <c:v>17.07206546484192</c:v>
                </c:pt>
                <c:pt idx="126" formatCode="0.000">
                  <c:v>17.184164338491417</c:v>
                </c:pt>
                <c:pt idx="127" formatCode="0.000">
                  <c:v>16.639947581534887</c:v>
                </c:pt>
                <c:pt idx="128" formatCode="0.000">
                  <c:v>16.768362787772983</c:v>
                </c:pt>
                <c:pt idx="129" formatCode="0.000">
                  <c:v>16.74788319408033</c:v>
                </c:pt>
                <c:pt idx="130" formatCode="0.000">
                  <c:v>16.670509914874902</c:v>
                </c:pt>
                <c:pt idx="131" formatCode="0.000">
                  <c:v>16.984947227976011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 formatCode="0.000">
                  <c:v>16.809331797686841</c:v>
                </c:pt>
                <c:pt idx="145" formatCode="0.000">
                  <c:v>15.151005793877507</c:v>
                </c:pt>
                <c:pt idx="146" formatCode="0.000">
                  <c:v>16.142241562713089</c:v>
                </c:pt>
                <c:pt idx="147" formatCode="0.000">
                  <c:v>16.175043883650705</c:v>
                </c:pt>
                <c:pt idx="148" formatCode="0.000">
                  <c:v>15.505579541305677</c:v>
                </c:pt>
                <c:pt idx="149" formatCode="0.000">
                  <c:v>16.445988577000282</c:v>
                </c:pt>
                <c:pt idx="150" formatCode="0.000">
                  <c:v>16.524973875702884</c:v>
                </c:pt>
                <c:pt idx="151" formatCode="0.000">
                  <c:v>16.943454655594628</c:v>
                </c:pt>
                <c:pt idx="152" formatCode="0.000">
                  <c:v>16.219724020405916</c:v>
                </c:pt>
                <c:pt idx="153" formatCode="0.000">
                  <c:v>16.298672406546501</c:v>
                </c:pt>
                <c:pt idx="154" formatCode="0.000">
                  <c:v>15.979348162320861</c:v>
                </c:pt>
                <c:pt idx="155" formatCode="0.000">
                  <c:v>16.435632119543321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 formatCode="0.000">
                  <c:v>15.920401252614964</c:v>
                </c:pt>
                <c:pt idx="193" formatCode="0.000">
                  <c:v>14.890992559171297</c:v>
                </c:pt>
                <c:pt idx="194" formatCode="0.000">
                  <c:v>16.27305540566843</c:v>
                </c:pt>
                <c:pt idx="195" formatCode="0.000">
                  <c:v>15.518420366606914</c:v>
                </c:pt>
                <c:pt idx="196" formatCode="0.000">
                  <c:v>15.308658417688136</c:v>
                </c:pt>
                <c:pt idx="197" formatCode="0.000">
                  <c:v>15.799986796188067</c:v>
                </c:pt>
                <c:pt idx="198" formatCode="0.000">
                  <c:v>15.931482195999159</c:v>
                </c:pt>
                <c:pt idx="199" formatCode="0.000">
                  <c:v>16.217340411899929</c:v>
                </c:pt>
                <c:pt idx="200" formatCode="0.000">
                  <c:v>15.803045327665915</c:v>
                </c:pt>
                <c:pt idx="201" formatCode="0.000">
                  <c:v>16.221750926057201</c:v>
                </c:pt>
                <c:pt idx="202" formatCode="0.000">
                  <c:v>15.620876926610817</c:v>
                </c:pt>
                <c:pt idx="203" formatCode="0.000">
                  <c:v>15.89794126052227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 formatCode="0.000">
                  <c:v>20.98240097653273</c:v>
                </c:pt>
                <c:pt idx="217" formatCode="0.000">
                  <c:v>19.13006224836456</c:v>
                </c:pt>
                <c:pt idx="218" formatCode="0.000">
                  <c:v>19.538133910780939</c:v>
                </c:pt>
                <c:pt idx="219" formatCode="0.000">
                  <c:v>19.337378021840046</c:v>
                </c:pt>
                <c:pt idx="220" formatCode="0.000">
                  <c:v>18.752398204546463</c:v>
                </c:pt>
                <c:pt idx="221" formatCode="0.000">
                  <c:v>20.877928598684349</c:v>
                </c:pt>
                <c:pt idx="222" formatCode="0.000">
                  <c:v>20.514322755422619</c:v>
                </c:pt>
                <c:pt idx="223">
                  <c:v>19.846885548784872</c:v>
                </c:pt>
                <c:pt idx="224" formatCode="0.000">
                  <c:v>21.342677663957517</c:v>
                </c:pt>
                <c:pt idx="225" formatCode="0.000">
                  <c:v>20.091751075038172</c:v>
                </c:pt>
                <c:pt idx="226" formatCode="0.000">
                  <c:v>18.865740604272588</c:v>
                </c:pt>
                <c:pt idx="227" formatCode="0.000">
                  <c:v>21.687594041360409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 formatCode="0.000">
                  <c:v>15.754042833458618</c:v>
                </c:pt>
                <c:pt idx="265" formatCode="0.000">
                  <c:v>15.703794889017068</c:v>
                </c:pt>
                <c:pt idx="266" formatCode="0.000">
                  <c:v>17.289717942968934</c:v>
                </c:pt>
                <c:pt idx="267" formatCode="0.000">
                  <c:v>15.99312822192813</c:v>
                </c:pt>
                <c:pt idx="268" formatCode="0.000">
                  <c:v>14.760364387593665</c:v>
                </c:pt>
                <c:pt idx="269" formatCode="0.000">
                  <c:v>17.013132255518997</c:v>
                </c:pt>
                <c:pt idx="270" formatCode="0.000">
                  <c:v>19.928208683303957</c:v>
                </c:pt>
                <c:pt idx="271" formatCode="0.000">
                  <c:v>19.277062265884386</c:v>
                </c:pt>
                <c:pt idx="272" formatCode="0.000">
                  <c:v>19.05561221596404</c:v>
                </c:pt>
                <c:pt idx="273" formatCode="0.000">
                  <c:v>20.266558392004637</c:v>
                </c:pt>
                <c:pt idx="274" formatCode="0.000">
                  <c:v>18.150845455086468</c:v>
                </c:pt>
                <c:pt idx="275" formatCode="0.000">
                  <c:v>20.513521174035574</c:v>
                </c:pt>
                <c:pt idx="276" formatCode="General">
                  <c:v>0</c:v>
                </c:pt>
                <c:pt idx="277" formatCode="General">
                  <c:v>0</c:v>
                </c:pt>
                <c:pt idx="278" formatCode="General">
                  <c:v>0</c:v>
                </c:pt>
                <c:pt idx="279" formatCode="General">
                  <c:v>0</c:v>
                </c:pt>
                <c:pt idx="280" formatCode="General">
                  <c:v>0</c:v>
                </c:pt>
                <c:pt idx="281" formatCode="General">
                  <c:v>0</c:v>
                </c:pt>
                <c:pt idx="282" formatCode="General">
                  <c:v>0</c:v>
                </c:pt>
                <c:pt idx="283" formatCode="General">
                  <c:v>0</c:v>
                </c:pt>
                <c:pt idx="284" formatCode="General">
                  <c:v>0</c:v>
                </c:pt>
                <c:pt idx="285" formatCode="General">
                  <c:v>0</c:v>
                </c:pt>
                <c:pt idx="286" formatCode="General">
                  <c:v>0</c:v>
                </c:pt>
                <c:pt idx="287" formatCode="General">
                  <c:v>0</c:v>
                </c:pt>
                <c:pt idx="288" formatCode="General">
                  <c:v>0</c:v>
                </c:pt>
                <c:pt idx="289" formatCode="General">
                  <c:v>0</c:v>
                </c:pt>
                <c:pt idx="290" formatCode="General">
                  <c:v>0</c:v>
                </c:pt>
                <c:pt idx="291" formatCode="General">
                  <c:v>0</c:v>
                </c:pt>
                <c:pt idx="292" formatCode="General">
                  <c:v>0</c:v>
                </c:pt>
                <c:pt idx="293" formatCode="General">
                  <c:v>0</c:v>
                </c:pt>
                <c:pt idx="294" formatCode="General">
                  <c:v>0</c:v>
                </c:pt>
                <c:pt idx="295" formatCode="General">
                  <c:v>0</c:v>
                </c:pt>
                <c:pt idx="296" formatCode="General">
                  <c:v>0</c:v>
                </c:pt>
                <c:pt idx="297" formatCode="General">
                  <c:v>23.588652371609559</c:v>
                </c:pt>
                <c:pt idx="298" formatCode="General">
                  <c:v>23.588652371609562</c:v>
                </c:pt>
                <c:pt idx="299" formatCode="General">
                  <c:v>23.588652371609562</c:v>
                </c:pt>
                <c:pt idx="300" formatCode="General">
                  <c:v>0</c:v>
                </c:pt>
                <c:pt idx="301" formatCode="General">
                  <c:v>0</c:v>
                </c:pt>
                <c:pt idx="302" formatCode="General">
                  <c:v>0</c:v>
                </c:pt>
                <c:pt idx="303" formatCode="General">
                  <c:v>0</c:v>
                </c:pt>
                <c:pt idx="304" formatCode="General">
                  <c:v>0</c:v>
                </c:pt>
                <c:pt idx="305" formatCode="General">
                  <c:v>0</c:v>
                </c:pt>
                <c:pt idx="306" formatCode="General">
                  <c:v>24.64899239189182</c:v>
                </c:pt>
                <c:pt idx="307" formatCode="General">
                  <c:v>25.588519950656622</c:v>
                </c:pt>
                <c:pt idx="308" formatCode="General">
                  <c:v>25.588519950656622</c:v>
                </c:pt>
                <c:pt idx="309" formatCode="General">
                  <c:v>0</c:v>
                </c:pt>
                <c:pt idx="310" formatCode="General">
                  <c:v>0</c:v>
                </c:pt>
                <c:pt idx="311" formatCode="General">
                  <c:v>0</c:v>
                </c:pt>
                <c:pt idx="312" formatCode="General">
                  <c:v>0</c:v>
                </c:pt>
                <c:pt idx="313" formatCode="General">
                  <c:v>0</c:v>
                </c:pt>
                <c:pt idx="314" formatCode="General">
                  <c:v>0</c:v>
                </c:pt>
                <c:pt idx="315" formatCode="General">
                  <c:v>0</c:v>
                </c:pt>
                <c:pt idx="316" formatCode="General">
                  <c:v>0</c:v>
                </c:pt>
                <c:pt idx="317" formatCode="General">
                  <c:v>0</c:v>
                </c:pt>
                <c:pt idx="318" formatCode="General">
                  <c:v>0</c:v>
                </c:pt>
                <c:pt idx="319" formatCode="General">
                  <c:v>0</c:v>
                </c:pt>
                <c:pt idx="320" formatCode="General">
                  <c:v>0</c:v>
                </c:pt>
                <c:pt idx="321" formatCode="General">
                  <c:v>0</c:v>
                </c:pt>
                <c:pt idx="322" formatCode="General">
                  <c:v>0</c:v>
                </c:pt>
                <c:pt idx="323" formatCode="General">
                  <c:v>0</c:v>
                </c:pt>
                <c:pt idx="324" formatCode="General">
                  <c:v>21.53445409926</c:v>
                </c:pt>
                <c:pt idx="325" formatCode="General">
                  <c:v>21.682163468186136</c:v>
                </c:pt>
                <c:pt idx="326" formatCode="General">
                  <c:v>22.1393285720956</c:v>
                </c:pt>
                <c:pt idx="327" formatCode="General">
                  <c:v>0</c:v>
                </c:pt>
                <c:pt idx="328" formatCode="General">
                  <c:v>0</c:v>
                </c:pt>
                <c:pt idx="329" formatCode="General">
                  <c:v>0</c:v>
                </c:pt>
                <c:pt idx="330" formatCode="General">
                  <c:v>22.091448520090687</c:v>
                </c:pt>
                <c:pt idx="331" formatCode="General">
                  <c:v>20.16085410481092</c:v>
                </c:pt>
                <c:pt idx="332" formatCode="General">
                  <c:v>21.625320795845514</c:v>
                </c:pt>
                <c:pt idx="333" formatCode="General">
                  <c:v>0</c:v>
                </c:pt>
                <c:pt idx="334" formatCode="General">
                  <c:v>0</c:v>
                </c:pt>
                <c:pt idx="335" formatCode="General">
                  <c:v>0</c:v>
                </c:pt>
                <c:pt idx="336" formatCode="General">
                  <c:v>0</c:v>
                </c:pt>
                <c:pt idx="337" formatCode="General">
                  <c:v>0</c:v>
                </c:pt>
                <c:pt idx="338" formatCode="General">
                  <c:v>0</c:v>
                </c:pt>
                <c:pt idx="339" formatCode="General">
                  <c:v>0</c:v>
                </c:pt>
                <c:pt idx="340" formatCode="General">
                  <c:v>0</c:v>
                </c:pt>
                <c:pt idx="341" formatCode="General">
                  <c:v>0</c:v>
                </c:pt>
                <c:pt idx="342" formatCode="General">
                  <c:v>21.365062025796757</c:v>
                </c:pt>
                <c:pt idx="343" formatCode="General">
                  <c:v>20.823442989992316</c:v>
                </c:pt>
                <c:pt idx="344" formatCode="General">
                  <c:v>22.082957413376732</c:v>
                </c:pt>
                <c:pt idx="345" formatCode="General">
                  <c:v>0</c:v>
                </c:pt>
                <c:pt idx="346" formatCode="General">
                  <c:v>0</c:v>
                </c:pt>
                <c:pt idx="347" formatCode="General">
                  <c:v>0</c:v>
                </c:pt>
                <c:pt idx="348" formatCode="General">
                  <c:v>0</c:v>
                </c:pt>
                <c:pt idx="349" formatCode="General">
                  <c:v>0</c:v>
                </c:pt>
                <c:pt idx="350" formatCode="General">
                  <c:v>0</c:v>
                </c:pt>
                <c:pt idx="351" formatCode="General">
                  <c:v>0</c:v>
                </c:pt>
                <c:pt idx="352" formatCode="General">
                  <c:v>0</c:v>
                </c:pt>
                <c:pt idx="353" formatCode="General">
                  <c:v>0</c:v>
                </c:pt>
                <c:pt idx="354" formatCode="General">
                  <c:v>0</c:v>
                </c:pt>
                <c:pt idx="355" formatCode="General">
                  <c:v>0</c:v>
                </c:pt>
                <c:pt idx="356" formatCode="General">
                  <c:v>0</c:v>
                </c:pt>
                <c:pt idx="357" formatCode="General">
                  <c:v>0</c:v>
                </c:pt>
                <c:pt idx="358" formatCode="General">
                  <c:v>0</c:v>
                </c:pt>
                <c:pt idx="359" formatCode="General">
                  <c:v>0</c:v>
                </c:pt>
                <c:pt idx="360" formatCode="General">
                  <c:v>0</c:v>
                </c:pt>
                <c:pt idx="361" formatCode="General">
                  <c:v>0</c:v>
                </c:pt>
                <c:pt idx="362" formatCode="General">
                  <c:v>0</c:v>
                </c:pt>
                <c:pt idx="363" formatCode="General">
                  <c:v>0</c:v>
                </c:pt>
                <c:pt idx="364" formatCode="General">
                  <c:v>0</c:v>
                </c:pt>
                <c:pt idx="365" formatCode="General">
                  <c:v>0</c:v>
                </c:pt>
                <c:pt idx="366" formatCode="General">
                  <c:v>17.289923663065661</c:v>
                </c:pt>
                <c:pt idx="367" formatCode="General">
                  <c:v>17.289923663065661</c:v>
                </c:pt>
                <c:pt idx="368" formatCode="General">
                  <c:v>17.289923663065661</c:v>
                </c:pt>
                <c:pt idx="369" formatCode="General">
                  <c:v>0</c:v>
                </c:pt>
                <c:pt idx="370" formatCode="General">
                  <c:v>0</c:v>
                </c:pt>
                <c:pt idx="371" formatCode="General">
                  <c:v>0</c:v>
                </c:pt>
                <c:pt idx="372" formatCode="General">
                  <c:v>0</c:v>
                </c:pt>
                <c:pt idx="373" formatCode="General">
                  <c:v>0</c:v>
                </c:pt>
                <c:pt idx="374" formatCode="General">
                  <c:v>0</c:v>
                </c:pt>
                <c:pt idx="375" formatCode="General">
                  <c:v>18.544557428638768</c:v>
                </c:pt>
                <c:pt idx="376" formatCode="General">
                  <c:v>18.544557428638768</c:v>
                </c:pt>
                <c:pt idx="377" formatCode="General">
                  <c:v>18.147984297351016</c:v>
                </c:pt>
                <c:pt idx="378" formatCode="General">
                  <c:v>0</c:v>
                </c:pt>
                <c:pt idx="379" formatCode="General">
                  <c:v>0</c:v>
                </c:pt>
                <c:pt idx="380" formatCode="General">
                  <c:v>0</c:v>
                </c:pt>
                <c:pt idx="381" formatCode="General">
                  <c:v>19.40113701111925</c:v>
                </c:pt>
                <c:pt idx="382" formatCode="General">
                  <c:v>20.388692896675437</c:v>
                </c:pt>
                <c:pt idx="383" formatCode="General">
                  <c:v>19.403339091156248</c:v>
                </c:pt>
                <c:pt idx="384" formatCode="General">
                  <c:v>0</c:v>
                </c:pt>
                <c:pt idx="385" formatCode="General">
                  <c:v>0</c:v>
                </c:pt>
                <c:pt idx="386" formatCode="General">
                  <c:v>0</c:v>
                </c:pt>
                <c:pt idx="387" formatCode="General">
                  <c:v>0</c:v>
                </c:pt>
                <c:pt idx="388" formatCode="General">
                  <c:v>0</c:v>
                </c:pt>
                <c:pt idx="389" formatCode="General">
                  <c:v>0</c:v>
                </c:pt>
                <c:pt idx="390" formatCode="General">
                  <c:v>0</c:v>
                </c:pt>
                <c:pt idx="391" formatCode="General">
                  <c:v>0</c:v>
                </c:pt>
                <c:pt idx="392" formatCode="General">
                  <c:v>0</c:v>
                </c:pt>
                <c:pt idx="393" formatCode="General">
                  <c:v>18.515133206803931</c:v>
                </c:pt>
                <c:pt idx="394" formatCode="General">
                  <c:v>18.946820856597103</c:v>
                </c:pt>
                <c:pt idx="395" formatCode="General">
                  <c:v>18.215795672398908</c:v>
                </c:pt>
                <c:pt idx="396" formatCode="General">
                  <c:v>0</c:v>
                </c:pt>
                <c:pt idx="397" formatCode="General">
                  <c:v>0</c:v>
                </c:pt>
                <c:pt idx="398" formatCode="General">
                  <c:v>0</c:v>
                </c:pt>
                <c:pt idx="399" formatCode="General">
                  <c:v>19.619974617765607</c:v>
                </c:pt>
                <c:pt idx="400" formatCode="General">
                  <c:v>19.91831298676599</c:v>
                </c:pt>
                <c:pt idx="401" formatCode="General">
                  <c:v>19.249907639210726</c:v>
                </c:pt>
                <c:pt idx="402" formatCode="General">
                  <c:v>0</c:v>
                </c:pt>
                <c:pt idx="403" formatCode="General">
                  <c:v>0</c:v>
                </c:pt>
                <c:pt idx="404" formatCode="General">
                  <c:v>0</c:v>
                </c:pt>
                <c:pt idx="405" formatCode="General">
                  <c:v>0</c:v>
                </c:pt>
                <c:pt idx="406" formatCode="General">
                  <c:v>0</c:v>
                </c:pt>
                <c:pt idx="407" formatCode="General">
                  <c:v>0</c:v>
                </c:pt>
                <c:pt idx="408" formatCode="General">
                  <c:v>0</c:v>
                </c:pt>
                <c:pt idx="409" formatCode="General">
                  <c:v>0</c:v>
                </c:pt>
                <c:pt idx="410" formatCode="General">
                  <c:v>0</c:v>
                </c:pt>
                <c:pt idx="411" formatCode="General">
                  <c:v>19.837576900844237</c:v>
                </c:pt>
                <c:pt idx="412" formatCode="General">
                  <c:v>20.108247483889251</c:v>
                </c:pt>
                <c:pt idx="413" formatCode="General">
                  <c:v>18.653887467779249</c:v>
                </c:pt>
                <c:pt idx="414" formatCode="General">
                  <c:v>0</c:v>
                </c:pt>
                <c:pt idx="415" formatCode="General">
                  <c:v>0</c:v>
                </c:pt>
                <c:pt idx="416" formatCode="General">
                  <c:v>0</c:v>
                </c:pt>
                <c:pt idx="417" formatCode="General">
                  <c:v>0</c:v>
                </c:pt>
                <c:pt idx="418" formatCode="General">
                  <c:v>0</c:v>
                </c:pt>
                <c:pt idx="419" formatCode="General">
                  <c:v>0</c:v>
                </c:pt>
                <c:pt idx="420" formatCode="General">
                  <c:v>0</c:v>
                </c:pt>
                <c:pt idx="421" formatCode="General">
                  <c:v>0</c:v>
                </c:pt>
                <c:pt idx="422" formatCode="General">
                  <c:v>0</c:v>
                </c:pt>
                <c:pt idx="423" formatCode="General">
                  <c:v>0</c:v>
                </c:pt>
                <c:pt idx="424" formatCode="General">
                  <c:v>0</c:v>
                </c:pt>
                <c:pt idx="425" formatCode="General">
                  <c:v>0</c:v>
                </c:pt>
                <c:pt idx="426" formatCode="General">
                  <c:v>0</c:v>
                </c:pt>
                <c:pt idx="427" formatCode="General">
                  <c:v>0</c:v>
                </c:pt>
                <c:pt idx="428" formatCode="General">
                  <c:v>0</c:v>
                </c:pt>
                <c:pt idx="429" formatCode="General">
                  <c:v>0</c:v>
                </c:pt>
                <c:pt idx="430" formatCode="General">
                  <c:v>0</c:v>
                </c:pt>
                <c:pt idx="431" formatCode="General">
                  <c:v>0</c:v>
                </c:pt>
                <c:pt idx="432" formatCode="General">
                  <c:v>0</c:v>
                </c:pt>
                <c:pt idx="433" formatCode="General">
                  <c:v>0</c:v>
                </c:pt>
                <c:pt idx="434" formatCode="General">
                  <c:v>0</c:v>
                </c:pt>
                <c:pt idx="435" formatCode="General">
                  <c:v>0</c:v>
                </c:pt>
                <c:pt idx="436" formatCode="General">
                  <c:v>0</c:v>
                </c:pt>
                <c:pt idx="437" formatCode="General">
                  <c:v>0</c:v>
                </c:pt>
                <c:pt idx="438" formatCode="General">
                  <c:v>0</c:v>
                </c:pt>
                <c:pt idx="439" formatCode="General">
                  <c:v>0</c:v>
                </c:pt>
                <c:pt idx="440" formatCode="General">
                  <c:v>0</c:v>
                </c:pt>
                <c:pt idx="441" formatCode="General">
                  <c:v>0</c:v>
                </c:pt>
                <c:pt idx="442" formatCode="General">
                  <c:v>0</c:v>
                </c:pt>
                <c:pt idx="443" formatCode="General">
                  <c:v>0</c:v>
                </c:pt>
                <c:pt idx="444" formatCode="General">
                  <c:v>0</c:v>
                </c:pt>
                <c:pt idx="445" formatCode="General">
                  <c:v>0</c:v>
                </c:pt>
                <c:pt idx="446" formatCode="General">
                  <c:v>0</c:v>
                </c:pt>
                <c:pt idx="447" formatCode="General">
                  <c:v>0</c:v>
                </c:pt>
                <c:pt idx="448" formatCode="General">
                  <c:v>0</c:v>
                </c:pt>
                <c:pt idx="449" formatCode="General">
                  <c:v>0</c:v>
                </c:pt>
                <c:pt idx="450" formatCode="General">
                  <c:v>0</c:v>
                </c:pt>
                <c:pt idx="451" formatCode="General">
                  <c:v>0</c:v>
                </c:pt>
                <c:pt idx="452" formatCode="General">
                  <c:v>0</c:v>
                </c:pt>
                <c:pt idx="453" formatCode="General">
                  <c:v>0</c:v>
                </c:pt>
                <c:pt idx="454" formatCode="General">
                  <c:v>0</c:v>
                </c:pt>
                <c:pt idx="455" formatCode="General">
                  <c:v>0</c:v>
                </c:pt>
                <c:pt idx="456" formatCode="General">
                  <c:v>30.840179631992768</c:v>
                </c:pt>
                <c:pt idx="457" formatCode="General">
                  <c:v>33.060756208487525</c:v>
                </c:pt>
                <c:pt idx="458" formatCode="General">
                  <c:v>33.060756208487525</c:v>
                </c:pt>
                <c:pt idx="459" formatCode="General">
                  <c:v>33.060756208487525</c:v>
                </c:pt>
                <c:pt idx="460" formatCode="General">
                  <c:v>33.060756208487525</c:v>
                </c:pt>
                <c:pt idx="461" formatCode="General">
                  <c:v>35.200621096595185</c:v>
                </c:pt>
                <c:pt idx="462" formatCode="General">
                  <c:v>0</c:v>
                </c:pt>
                <c:pt idx="463" formatCode="General">
                  <c:v>0</c:v>
                </c:pt>
                <c:pt idx="464" formatCode="General">
                  <c:v>0</c:v>
                </c:pt>
                <c:pt idx="465" formatCode="General">
                  <c:v>0</c:v>
                </c:pt>
                <c:pt idx="466" formatCode="General">
                  <c:v>0</c:v>
                </c:pt>
                <c:pt idx="467" formatCode="General">
                  <c:v>0</c:v>
                </c:pt>
                <c:pt idx="468" formatCode="General">
                  <c:v>0</c:v>
                </c:pt>
                <c:pt idx="469" formatCode="General">
                  <c:v>0</c:v>
                </c:pt>
                <c:pt idx="470" formatCode="General">
                  <c:v>0</c:v>
                </c:pt>
                <c:pt idx="471" formatCode="General">
                  <c:v>0</c:v>
                </c:pt>
                <c:pt idx="472" formatCode="General">
                  <c:v>0</c:v>
                </c:pt>
                <c:pt idx="473" formatCode="General">
                  <c:v>0</c:v>
                </c:pt>
                <c:pt idx="474" formatCode="General">
                  <c:v>28.880056463980775</c:v>
                </c:pt>
                <c:pt idx="475" formatCode="General">
                  <c:v>27.483365361472835</c:v>
                </c:pt>
                <c:pt idx="476" formatCode="General">
                  <c:v>27.981716246079035</c:v>
                </c:pt>
                <c:pt idx="477" formatCode="General">
                  <c:v>0</c:v>
                </c:pt>
                <c:pt idx="478" formatCode="General">
                  <c:v>27.483365361472842</c:v>
                </c:pt>
                <c:pt idx="479" formatCode="General">
                  <c:v>0</c:v>
                </c:pt>
                <c:pt idx="480" formatCode="General">
                  <c:v>0</c:v>
                </c:pt>
                <c:pt idx="481" formatCode="General">
                  <c:v>0</c:v>
                </c:pt>
                <c:pt idx="482" formatCode="General">
                  <c:v>0</c:v>
                </c:pt>
                <c:pt idx="483" formatCode="General">
                  <c:v>0</c:v>
                </c:pt>
                <c:pt idx="484" formatCode="General">
                  <c:v>0</c:v>
                </c:pt>
                <c:pt idx="485" formatCode="General">
                  <c:v>0</c:v>
                </c:pt>
                <c:pt idx="486" formatCode="General">
                  <c:v>26.311529989009315</c:v>
                </c:pt>
                <c:pt idx="487" formatCode="General">
                  <c:v>24.217303511074164</c:v>
                </c:pt>
                <c:pt idx="488" formatCode="General">
                  <c:v>26.526557049435461</c:v>
                </c:pt>
                <c:pt idx="489" formatCode="General">
                  <c:v>25.30476318750274</c:v>
                </c:pt>
                <c:pt idx="490" formatCode="General">
                  <c:v>25.896591402910545</c:v>
                </c:pt>
                <c:pt idx="491" formatCode="General">
                  <c:v>29.476966652602382</c:v>
                </c:pt>
                <c:pt idx="492" formatCode="General">
                  <c:v>0</c:v>
                </c:pt>
                <c:pt idx="493" formatCode="General">
                  <c:v>0</c:v>
                </c:pt>
                <c:pt idx="494" formatCode="General">
                  <c:v>0</c:v>
                </c:pt>
                <c:pt idx="495" formatCode="General">
                  <c:v>0</c:v>
                </c:pt>
                <c:pt idx="496" formatCode="General">
                  <c:v>0</c:v>
                </c:pt>
                <c:pt idx="497" formatCode="General">
                  <c:v>0</c:v>
                </c:pt>
                <c:pt idx="498" formatCode="General">
                  <c:v>0</c:v>
                </c:pt>
                <c:pt idx="499" formatCode="General">
                  <c:v>0</c:v>
                </c:pt>
                <c:pt idx="500" formatCode="General">
                  <c:v>0</c:v>
                </c:pt>
                <c:pt idx="501" formatCode="General">
                  <c:v>0</c:v>
                </c:pt>
                <c:pt idx="502" formatCode="General">
                  <c:v>0</c:v>
                </c:pt>
                <c:pt idx="503" formatCode="General">
                  <c:v>0</c:v>
                </c:pt>
                <c:pt idx="504" formatCode="General">
                  <c:v>0</c:v>
                </c:pt>
                <c:pt idx="505" formatCode="General">
                  <c:v>0</c:v>
                </c:pt>
                <c:pt idx="506" formatCode="General">
                  <c:v>0</c:v>
                </c:pt>
                <c:pt idx="507" formatCode="General">
                  <c:v>0</c:v>
                </c:pt>
                <c:pt idx="508" formatCode="General">
                  <c:v>0</c:v>
                </c:pt>
                <c:pt idx="509" formatCode="General">
                  <c:v>0</c:v>
                </c:pt>
                <c:pt idx="510" formatCode="General">
                  <c:v>23.224623101785674</c:v>
                </c:pt>
                <c:pt idx="511" formatCode="General">
                  <c:v>24.535137764954293</c:v>
                </c:pt>
                <c:pt idx="512" formatCode="General">
                  <c:v>24.063557853971957</c:v>
                </c:pt>
                <c:pt idx="513" formatCode="General">
                  <c:v>21.061730718987381</c:v>
                </c:pt>
                <c:pt idx="514" formatCode="General">
                  <c:v>23.032327558658899</c:v>
                </c:pt>
                <c:pt idx="515" formatCode="General">
                  <c:v>25.582292196475247</c:v>
                </c:pt>
                <c:pt idx="516" formatCode="General">
                  <c:v>0</c:v>
                </c:pt>
                <c:pt idx="517" formatCode="General">
                  <c:v>0</c:v>
                </c:pt>
                <c:pt idx="518" formatCode="General">
                  <c:v>0</c:v>
                </c:pt>
                <c:pt idx="519" formatCode="General">
                  <c:v>0</c:v>
                </c:pt>
                <c:pt idx="520" formatCode="General">
                  <c:v>0</c:v>
                </c:pt>
                <c:pt idx="521" formatCode="General">
                  <c:v>0</c:v>
                </c:pt>
                <c:pt idx="522" formatCode="General">
                  <c:v>25.141276597743293</c:v>
                </c:pt>
                <c:pt idx="523" formatCode="General">
                  <c:v>24.678799672938496</c:v>
                </c:pt>
                <c:pt idx="524" formatCode="General">
                  <c:v>25.951912955195215</c:v>
                </c:pt>
                <c:pt idx="525" formatCode="General">
                  <c:v>0</c:v>
                </c:pt>
                <c:pt idx="526" formatCode="General">
                  <c:v>0</c:v>
                </c:pt>
                <c:pt idx="527" formatCode="General">
                  <c:v>29.018490352641781</c:v>
                </c:pt>
                <c:pt idx="528" formatCode="General">
                  <c:v>0</c:v>
                </c:pt>
                <c:pt idx="529" formatCode="General">
                  <c:v>0</c:v>
                </c:pt>
                <c:pt idx="530" formatCode="General">
                  <c:v>0</c:v>
                </c:pt>
                <c:pt idx="531" formatCode="General">
                  <c:v>0</c:v>
                </c:pt>
                <c:pt idx="532" formatCode="General">
                  <c:v>0</c:v>
                </c:pt>
                <c:pt idx="533" formatCode="General">
                  <c:v>0</c:v>
                </c:pt>
                <c:pt idx="534" formatCode="General">
                  <c:v>0</c:v>
                </c:pt>
                <c:pt idx="535" formatCode="General">
                  <c:v>0</c:v>
                </c:pt>
                <c:pt idx="536" formatCode="General">
                  <c:v>0</c:v>
                </c:pt>
                <c:pt idx="537" formatCode="General">
                  <c:v>0</c:v>
                </c:pt>
                <c:pt idx="538" formatCode="General">
                  <c:v>0</c:v>
                </c:pt>
                <c:pt idx="539" formatCode="General">
                  <c:v>0</c:v>
                </c:pt>
                <c:pt idx="540" formatCode="General">
                  <c:v>0</c:v>
                </c:pt>
                <c:pt idx="541" formatCode="General">
                  <c:v>0</c:v>
                </c:pt>
                <c:pt idx="542" formatCode="General">
                  <c:v>0</c:v>
                </c:pt>
                <c:pt idx="543" formatCode="General">
                  <c:v>0</c:v>
                </c:pt>
                <c:pt idx="544" formatCode="General">
                  <c:v>0</c:v>
                </c:pt>
                <c:pt idx="545" formatCode="General">
                  <c:v>0</c:v>
                </c:pt>
                <c:pt idx="546" formatCode="General">
                  <c:v>24.832897992565581</c:v>
                </c:pt>
                <c:pt idx="547" formatCode="General">
                  <c:v>24.085525364324493</c:v>
                </c:pt>
                <c:pt idx="548" formatCode="General">
                  <c:v>25.118795346494455</c:v>
                </c:pt>
                <c:pt idx="549" formatCode="General">
                  <c:v>24.104635720610062</c:v>
                </c:pt>
                <c:pt idx="550" formatCode="General">
                  <c:v>25.345807857631996</c:v>
                </c:pt>
                <c:pt idx="551" formatCode="General">
                  <c:v>30.947956155099813</c:v>
                </c:pt>
                <c:pt idx="552" formatCode="General">
                  <c:v>0</c:v>
                </c:pt>
                <c:pt idx="553" formatCode="General">
                  <c:v>0</c:v>
                </c:pt>
                <c:pt idx="554" formatCode="General">
                  <c:v>0</c:v>
                </c:pt>
                <c:pt idx="555" formatCode="General">
                  <c:v>0</c:v>
                </c:pt>
                <c:pt idx="556" formatCode="General">
                  <c:v>0</c:v>
                </c:pt>
                <c:pt idx="557" formatCode="General">
                  <c:v>0</c:v>
                </c:pt>
                <c:pt idx="558" formatCode="General">
                  <c:v>0</c:v>
                </c:pt>
                <c:pt idx="559" formatCode="General">
                  <c:v>0</c:v>
                </c:pt>
                <c:pt idx="560" formatCode="General">
                  <c:v>0</c:v>
                </c:pt>
                <c:pt idx="561" formatCode="General">
                  <c:v>0</c:v>
                </c:pt>
                <c:pt idx="562" formatCode="General">
                  <c:v>0</c:v>
                </c:pt>
                <c:pt idx="563" formatCode="General">
                  <c:v>0</c:v>
                </c:pt>
                <c:pt idx="564" formatCode="General">
                  <c:v>0</c:v>
                </c:pt>
                <c:pt idx="565" formatCode="General">
                  <c:v>0</c:v>
                </c:pt>
                <c:pt idx="566" formatCode="General">
                  <c:v>0</c:v>
                </c:pt>
                <c:pt idx="567" formatCode="General">
                  <c:v>0</c:v>
                </c:pt>
                <c:pt idx="568" formatCode="General">
                  <c:v>0</c:v>
                </c:pt>
                <c:pt idx="569" formatCode="General">
                  <c:v>0</c:v>
                </c:pt>
                <c:pt idx="570" formatCode="General">
                  <c:v>0</c:v>
                </c:pt>
                <c:pt idx="571" formatCode="General">
                  <c:v>0</c:v>
                </c:pt>
                <c:pt idx="572" formatCode="General">
                  <c:v>0</c:v>
                </c:pt>
                <c:pt idx="573" formatCode="General">
                  <c:v>0</c:v>
                </c:pt>
                <c:pt idx="574" formatCode="General">
                  <c:v>0</c:v>
                </c:pt>
                <c:pt idx="575" formatCode="General">
                  <c:v>0</c:v>
                </c:pt>
                <c:pt idx="576" formatCode="General">
                  <c:v>0</c:v>
                </c:pt>
                <c:pt idx="577" formatCode="General">
                  <c:v>0</c:v>
                </c:pt>
                <c:pt idx="578" formatCode="General">
                  <c:v>0</c:v>
                </c:pt>
                <c:pt idx="579" formatCode="General">
                  <c:v>0</c:v>
                </c:pt>
                <c:pt idx="580" formatCode="General">
                  <c:v>0</c:v>
                </c:pt>
                <c:pt idx="581" formatCode="General">
                  <c:v>0</c:v>
                </c:pt>
                <c:pt idx="582" formatCode="General">
                  <c:v>0</c:v>
                </c:pt>
                <c:pt idx="583" formatCode="General">
                  <c:v>0</c:v>
                </c:pt>
                <c:pt idx="584" formatCode="General">
                  <c:v>0</c:v>
                </c:pt>
                <c:pt idx="585" formatCode="General">
                  <c:v>0</c:v>
                </c:pt>
                <c:pt idx="586" formatCode="General">
                  <c:v>0</c:v>
                </c:pt>
                <c:pt idx="587" formatCode="General">
                  <c:v>0</c:v>
                </c:pt>
                <c:pt idx="588" formatCode="General">
                  <c:v>0</c:v>
                </c:pt>
                <c:pt idx="589" formatCode="General">
                  <c:v>0</c:v>
                </c:pt>
                <c:pt idx="590" formatCode="General">
                  <c:v>0</c:v>
                </c:pt>
                <c:pt idx="591" formatCode="General">
                  <c:v>0</c:v>
                </c:pt>
                <c:pt idx="592" formatCode="General">
                  <c:v>0</c:v>
                </c:pt>
                <c:pt idx="593" formatCode="General">
                  <c:v>0</c:v>
                </c:pt>
                <c:pt idx="594" formatCode="General">
                  <c:v>20.74295214432102</c:v>
                </c:pt>
                <c:pt idx="595" formatCode="General">
                  <c:v>20.813614378004878</c:v>
                </c:pt>
                <c:pt idx="596" formatCode="General">
                  <c:v>20.813614378004878</c:v>
                </c:pt>
                <c:pt idx="597" formatCode="General">
                  <c:v>20.813614378004878</c:v>
                </c:pt>
                <c:pt idx="598" formatCode="General">
                  <c:v>20.813614378004878</c:v>
                </c:pt>
                <c:pt idx="599" formatCode="General">
                  <c:v>20.881807376565266</c:v>
                </c:pt>
                <c:pt idx="600" formatCode="General">
                  <c:v>0</c:v>
                </c:pt>
                <c:pt idx="601" formatCode="General">
                  <c:v>0</c:v>
                </c:pt>
                <c:pt idx="602" formatCode="General">
                  <c:v>0</c:v>
                </c:pt>
                <c:pt idx="603" formatCode="General">
                  <c:v>0</c:v>
                </c:pt>
                <c:pt idx="604" formatCode="General">
                  <c:v>0</c:v>
                </c:pt>
                <c:pt idx="605" formatCode="General">
                  <c:v>0</c:v>
                </c:pt>
                <c:pt idx="606" formatCode="General">
                  <c:v>0</c:v>
                </c:pt>
                <c:pt idx="607" formatCode="General">
                  <c:v>0</c:v>
                </c:pt>
                <c:pt idx="608" formatCode="General">
                  <c:v>0</c:v>
                </c:pt>
                <c:pt idx="609" formatCode="General">
                  <c:v>0</c:v>
                </c:pt>
                <c:pt idx="610" formatCode="General">
                  <c:v>0</c:v>
                </c:pt>
                <c:pt idx="611" formatCode="General">
                  <c:v>0</c:v>
                </c:pt>
                <c:pt idx="612" formatCode="General">
                  <c:v>19.69938726161325</c:v>
                </c:pt>
                <c:pt idx="613" formatCode="General">
                  <c:v>19.135923804425079</c:v>
                </c:pt>
                <c:pt idx="614" formatCode="General">
                  <c:v>19.07378779410422</c:v>
                </c:pt>
                <c:pt idx="615" formatCode="General">
                  <c:v>19.192950409504967</c:v>
                </c:pt>
                <c:pt idx="616" formatCode="General">
                  <c:v>19.135923804425079</c:v>
                </c:pt>
                <c:pt idx="617" formatCode="General">
                  <c:v>19.784331699661571</c:v>
                </c:pt>
                <c:pt idx="618" formatCode="General">
                  <c:v>0</c:v>
                </c:pt>
                <c:pt idx="619" formatCode="General">
                  <c:v>0</c:v>
                </c:pt>
                <c:pt idx="620" formatCode="General">
                  <c:v>0</c:v>
                </c:pt>
                <c:pt idx="621" formatCode="General">
                  <c:v>0</c:v>
                </c:pt>
                <c:pt idx="622" formatCode="General">
                  <c:v>0</c:v>
                </c:pt>
                <c:pt idx="623" formatCode="General">
                  <c:v>0</c:v>
                </c:pt>
                <c:pt idx="624" formatCode="General">
                  <c:v>20.95614322035604</c:v>
                </c:pt>
                <c:pt idx="625" formatCode="General">
                  <c:v>19.922379970389066</c:v>
                </c:pt>
                <c:pt idx="626" formatCode="General">
                  <c:v>20.148462013896193</c:v>
                </c:pt>
                <c:pt idx="627" formatCode="General">
                  <c:v>20.325295056719014</c:v>
                </c:pt>
                <c:pt idx="628" formatCode="General">
                  <c:v>22.285586680902242</c:v>
                </c:pt>
                <c:pt idx="629" formatCode="General">
                  <c:v>20.992708010958186</c:v>
                </c:pt>
                <c:pt idx="630" formatCode="General">
                  <c:v>0</c:v>
                </c:pt>
                <c:pt idx="631" formatCode="General">
                  <c:v>0</c:v>
                </c:pt>
                <c:pt idx="632" formatCode="General">
                  <c:v>0</c:v>
                </c:pt>
                <c:pt idx="633" formatCode="General">
                  <c:v>0</c:v>
                </c:pt>
                <c:pt idx="634" formatCode="General">
                  <c:v>0</c:v>
                </c:pt>
                <c:pt idx="635" formatCode="General">
                  <c:v>0</c:v>
                </c:pt>
                <c:pt idx="636" formatCode="General">
                  <c:v>0</c:v>
                </c:pt>
                <c:pt idx="637" formatCode="General">
                  <c:v>0</c:v>
                </c:pt>
                <c:pt idx="638" formatCode="General">
                  <c:v>0</c:v>
                </c:pt>
                <c:pt idx="639" formatCode="General">
                  <c:v>0</c:v>
                </c:pt>
                <c:pt idx="640" formatCode="General">
                  <c:v>0</c:v>
                </c:pt>
                <c:pt idx="641" formatCode="General">
                  <c:v>0</c:v>
                </c:pt>
                <c:pt idx="642" formatCode="General">
                  <c:v>0</c:v>
                </c:pt>
                <c:pt idx="643" formatCode="General">
                  <c:v>0</c:v>
                </c:pt>
                <c:pt idx="644" formatCode="General">
                  <c:v>0</c:v>
                </c:pt>
                <c:pt idx="645" formatCode="General">
                  <c:v>0</c:v>
                </c:pt>
                <c:pt idx="646" formatCode="General">
                  <c:v>0</c:v>
                </c:pt>
                <c:pt idx="647" formatCode="General">
                  <c:v>0</c:v>
                </c:pt>
                <c:pt idx="648" formatCode="General">
                  <c:v>16.921769084014706</c:v>
                </c:pt>
                <c:pt idx="649" formatCode="General">
                  <c:v>17.170239654257553</c:v>
                </c:pt>
                <c:pt idx="650" formatCode="General">
                  <c:v>16.761447452280265</c:v>
                </c:pt>
                <c:pt idx="651" formatCode="General">
                  <c:v>16.715171722044261</c:v>
                </c:pt>
                <c:pt idx="652" formatCode="General">
                  <c:v>18.446120492213186</c:v>
                </c:pt>
                <c:pt idx="653" formatCode="General">
                  <c:v>16.973923066634022</c:v>
                </c:pt>
                <c:pt idx="654" formatCode="General">
                  <c:v>0</c:v>
                </c:pt>
                <c:pt idx="655" formatCode="General">
                  <c:v>0</c:v>
                </c:pt>
                <c:pt idx="656" formatCode="General">
                  <c:v>0</c:v>
                </c:pt>
                <c:pt idx="657" formatCode="General">
                  <c:v>0</c:v>
                </c:pt>
                <c:pt idx="658" formatCode="General">
                  <c:v>0</c:v>
                </c:pt>
                <c:pt idx="659" formatCode="General">
                  <c:v>0</c:v>
                </c:pt>
                <c:pt idx="660" formatCode="General">
                  <c:v>19.319892174892704</c:v>
                </c:pt>
                <c:pt idx="661" formatCode="General">
                  <c:v>20.695292920667121</c:v>
                </c:pt>
                <c:pt idx="662" formatCode="General">
                  <c:v>20.830135261281342</c:v>
                </c:pt>
                <c:pt idx="663" formatCode="General">
                  <c:v>22.047268255508889</c:v>
                </c:pt>
                <c:pt idx="664" formatCode="General">
                  <c:v>22.14594088376575</c:v>
                </c:pt>
                <c:pt idx="665" formatCode="General">
                  <c:v>22.424627941584902</c:v>
                </c:pt>
                <c:pt idx="666" formatCode="General">
                  <c:v>0</c:v>
                </c:pt>
                <c:pt idx="667" formatCode="General">
                  <c:v>0</c:v>
                </c:pt>
                <c:pt idx="668" formatCode="General">
                  <c:v>0</c:v>
                </c:pt>
                <c:pt idx="669" formatCode="General">
                  <c:v>0</c:v>
                </c:pt>
                <c:pt idx="670" formatCode="General">
                  <c:v>0</c:v>
                </c:pt>
                <c:pt idx="671" formatCode="General">
                  <c:v>0</c:v>
                </c:pt>
                <c:pt idx="672" formatCode="General">
                  <c:v>0</c:v>
                </c:pt>
                <c:pt idx="673" formatCode="General">
                  <c:v>0</c:v>
                </c:pt>
                <c:pt idx="674" formatCode="General">
                  <c:v>0</c:v>
                </c:pt>
                <c:pt idx="675" formatCode="General">
                  <c:v>0</c:v>
                </c:pt>
                <c:pt idx="676" formatCode="General">
                  <c:v>0</c:v>
                </c:pt>
                <c:pt idx="677" formatCode="General">
                  <c:v>0</c:v>
                </c:pt>
                <c:pt idx="678" formatCode="General">
                  <c:v>0</c:v>
                </c:pt>
                <c:pt idx="679" formatCode="General">
                  <c:v>0</c:v>
                </c:pt>
                <c:pt idx="680" formatCode="General">
                  <c:v>0</c:v>
                </c:pt>
                <c:pt idx="681" formatCode="General">
                  <c:v>0</c:v>
                </c:pt>
                <c:pt idx="682" formatCode="General">
                  <c:v>0</c:v>
                </c:pt>
                <c:pt idx="683" formatCode="General">
                  <c:v>0</c:v>
                </c:pt>
                <c:pt idx="684" formatCode="General">
                  <c:v>21.647287187308546</c:v>
                </c:pt>
                <c:pt idx="685" formatCode="General">
                  <c:v>18.25837678774036</c:v>
                </c:pt>
                <c:pt idx="686" formatCode="General">
                  <c:v>21.819653160222451</c:v>
                </c:pt>
                <c:pt idx="687" formatCode="General">
                  <c:v>19.833465653591979</c:v>
                </c:pt>
                <c:pt idx="688" formatCode="General">
                  <c:v>18.869044292725018</c:v>
                </c:pt>
                <c:pt idx="689" formatCode="General">
                  <c:v>0</c:v>
                </c:pt>
                <c:pt idx="690" formatCode="General">
                  <c:v>0</c:v>
                </c:pt>
                <c:pt idx="691" formatCode="General">
                  <c:v>0</c:v>
                </c:pt>
                <c:pt idx="692" formatCode="General">
                  <c:v>0</c:v>
                </c:pt>
                <c:pt idx="693" formatCode="General">
                  <c:v>0</c:v>
                </c:pt>
                <c:pt idx="694" formatCode="General">
                  <c:v>0</c:v>
                </c:pt>
                <c:pt idx="695" formatCode="General">
                  <c:v>0</c:v>
                </c:pt>
                <c:pt idx="696" formatCode="General">
                  <c:v>0</c:v>
                </c:pt>
                <c:pt idx="697" formatCode="General">
                  <c:v>0</c:v>
                </c:pt>
                <c:pt idx="698" formatCode="General">
                  <c:v>0</c:v>
                </c:pt>
                <c:pt idx="699" formatCode="General">
                  <c:v>0</c:v>
                </c:pt>
                <c:pt idx="700" formatCode="General">
                  <c:v>0</c:v>
                </c:pt>
                <c:pt idx="701" formatCode="General">
                  <c:v>0</c:v>
                </c:pt>
                <c:pt idx="702" formatCode="General">
                  <c:v>0</c:v>
                </c:pt>
                <c:pt idx="703" formatCode="General">
                  <c:v>0</c:v>
                </c:pt>
                <c:pt idx="704" formatCode="General">
                  <c:v>0</c:v>
                </c:pt>
                <c:pt idx="705" formatCode="General">
                  <c:v>0</c:v>
                </c:pt>
                <c:pt idx="706" formatCode="General">
                  <c:v>0</c:v>
                </c:pt>
                <c:pt idx="707" formatCode="General">
                  <c:v>0</c:v>
                </c:pt>
                <c:pt idx="708" formatCode="General">
                  <c:v>0</c:v>
                </c:pt>
                <c:pt idx="709" formatCode="General">
                  <c:v>0</c:v>
                </c:pt>
                <c:pt idx="710" formatCode="General">
                  <c:v>0</c:v>
                </c:pt>
                <c:pt idx="711" formatCode="General">
                  <c:v>0</c:v>
                </c:pt>
                <c:pt idx="712" formatCode="General">
                  <c:v>0</c:v>
                </c:pt>
                <c:pt idx="713" formatCode="General">
                  <c:v>0</c:v>
                </c:pt>
                <c:pt idx="714" formatCode="General">
                  <c:v>0</c:v>
                </c:pt>
                <c:pt idx="715" formatCode="General">
                  <c:v>0</c:v>
                </c:pt>
                <c:pt idx="716" formatCode="General">
                  <c:v>0</c:v>
                </c:pt>
                <c:pt idx="717" formatCode="General">
                  <c:v>0</c:v>
                </c:pt>
                <c:pt idx="718" formatCode="General">
                  <c:v>0</c:v>
                </c:pt>
                <c:pt idx="719" formatCode="General">
                  <c:v>0</c:v>
                </c:pt>
                <c:pt idx="720" formatCode="General">
                  <c:v>0</c:v>
                </c:pt>
                <c:pt idx="721" formatCode="General">
                  <c:v>0</c:v>
                </c:pt>
                <c:pt idx="722" formatCode="General">
                  <c:v>0</c:v>
                </c:pt>
                <c:pt idx="723" formatCode="General">
                  <c:v>0</c:v>
                </c:pt>
                <c:pt idx="724" formatCode="General">
                  <c:v>0</c:v>
                </c:pt>
                <c:pt idx="725" formatCode="General">
                  <c:v>0</c:v>
                </c:pt>
                <c:pt idx="726" formatCode="General">
                  <c:v>0</c:v>
                </c:pt>
                <c:pt idx="727" formatCode="General">
                  <c:v>0</c:v>
                </c:pt>
                <c:pt idx="728" formatCode="General">
                  <c:v>0</c:v>
                </c:pt>
                <c:pt idx="729" formatCode="General">
                  <c:v>0</c:v>
                </c:pt>
                <c:pt idx="730" formatCode="General">
                  <c:v>0</c:v>
                </c:pt>
                <c:pt idx="731" formatCode="General">
                  <c:v>0</c:v>
                </c:pt>
                <c:pt idx="732" formatCode="General">
                  <c:v>18.141443816297784</c:v>
                </c:pt>
                <c:pt idx="733" formatCode="General">
                  <c:v>17.796884826219941</c:v>
                </c:pt>
                <c:pt idx="734" formatCode="General">
                  <c:v>17.796884826219941</c:v>
                </c:pt>
                <c:pt idx="735" formatCode="General">
                  <c:v>17.796884826219941</c:v>
                </c:pt>
                <c:pt idx="736" formatCode="General">
                  <c:v>17.796884826219941</c:v>
                </c:pt>
                <c:pt idx="737" formatCode="General">
                  <c:v>17.450667770449538</c:v>
                </c:pt>
                <c:pt idx="738" formatCode="General">
                  <c:v>0</c:v>
                </c:pt>
                <c:pt idx="739" formatCode="General">
                  <c:v>0</c:v>
                </c:pt>
                <c:pt idx="740" formatCode="General">
                  <c:v>0</c:v>
                </c:pt>
                <c:pt idx="741" formatCode="General">
                  <c:v>0</c:v>
                </c:pt>
                <c:pt idx="742" formatCode="General">
                  <c:v>0</c:v>
                </c:pt>
                <c:pt idx="743" formatCode="General">
                  <c:v>0</c:v>
                </c:pt>
                <c:pt idx="744" formatCode="General">
                  <c:v>0</c:v>
                </c:pt>
                <c:pt idx="745" formatCode="General">
                  <c:v>0</c:v>
                </c:pt>
                <c:pt idx="746" formatCode="General">
                  <c:v>0</c:v>
                </c:pt>
                <c:pt idx="747" formatCode="General">
                  <c:v>0</c:v>
                </c:pt>
                <c:pt idx="748" formatCode="General">
                  <c:v>0</c:v>
                </c:pt>
                <c:pt idx="749" formatCode="General">
                  <c:v>0</c:v>
                </c:pt>
                <c:pt idx="750" formatCode="General">
                  <c:v>17.866371971267657</c:v>
                </c:pt>
                <c:pt idx="751" formatCode="General">
                  <c:v>17.741498379539216</c:v>
                </c:pt>
                <c:pt idx="752" formatCode="General">
                  <c:v>17.772564548618654</c:v>
                </c:pt>
                <c:pt idx="753" formatCode="General">
                  <c:v>17.715981368716971</c:v>
                </c:pt>
                <c:pt idx="754" formatCode="General">
                  <c:v>17.741498379539216</c:v>
                </c:pt>
                <c:pt idx="755" formatCode="General">
                  <c:v>17.666077848067474</c:v>
                </c:pt>
                <c:pt idx="756" formatCode="General">
                  <c:v>0</c:v>
                </c:pt>
                <c:pt idx="757" formatCode="General">
                  <c:v>0</c:v>
                </c:pt>
                <c:pt idx="758" formatCode="General">
                  <c:v>0</c:v>
                </c:pt>
                <c:pt idx="759" formatCode="General">
                  <c:v>0</c:v>
                </c:pt>
                <c:pt idx="760" formatCode="General">
                  <c:v>0</c:v>
                </c:pt>
                <c:pt idx="761" formatCode="General">
                  <c:v>0</c:v>
                </c:pt>
                <c:pt idx="762" formatCode="General">
                  <c:v>18.344882091388758</c:v>
                </c:pt>
                <c:pt idx="763" formatCode="General">
                  <c:v>19.017313589980901</c:v>
                </c:pt>
                <c:pt idx="764" formatCode="General">
                  <c:v>17.698838842759336</c:v>
                </c:pt>
                <c:pt idx="765" formatCode="General">
                  <c:v>17.986080643868707</c:v>
                </c:pt>
                <c:pt idx="766" formatCode="General">
                  <c:v>18.319896622011683</c:v>
                </c:pt>
                <c:pt idx="767" formatCode="General">
                  <c:v>17.421123475829763</c:v>
                </c:pt>
                <c:pt idx="768" formatCode="General">
                  <c:v>0</c:v>
                </c:pt>
                <c:pt idx="769" formatCode="General">
                  <c:v>0</c:v>
                </c:pt>
                <c:pt idx="770" formatCode="General">
                  <c:v>0</c:v>
                </c:pt>
                <c:pt idx="771" formatCode="General">
                  <c:v>0</c:v>
                </c:pt>
                <c:pt idx="772" formatCode="General">
                  <c:v>0</c:v>
                </c:pt>
                <c:pt idx="773" formatCode="General">
                  <c:v>0</c:v>
                </c:pt>
                <c:pt idx="774" formatCode="General">
                  <c:v>0</c:v>
                </c:pt>
                <c:pt idx="775" formatCode="General">
                  <c:v>0</c:v>
                </c:pt>
                <c:pt idx="776" formatCode="General">
                  <c:v>0</c:v>
                </c:pt>
                <c:pt idx="777" formatCode="General">
                  <c:v>0</c:v>
                </c:pt>
                <c:pt idx="778" formatCode="General">
                  <c:v>0</c:v>
                </c:pt>
                <c:pt idx="779" formatCode="General">
                  <c:v>0</c:v>
                </c:pt>
                <c:pt idx="780" formatCode="General">
                  <c:v>0</c:v>
                </c:pt>
                <c:pt idx="781" formatCode="General">
                  <c:v>0</c:v>
                </c:pt>
                <c:pt idx="782" formatCode="General">
                  <c:v>0</c:v>
                </c:pt>
                <c:pt idx="783" formatCode="General">
                  <c:v>0</c:v>
                </c:pt>
                <c:pt idx="784" formatCode="General">
                  <c:v>0</c:v>
                </c:pt>
                <c:pt idx="785" formatCode="General">
                  <c:v>0</c:v>
                </c:pt>
                <c:pt idx="786" formatCode="General">
                  <c:v>16.739865232824137</c:v>
                </c:pt>
                <c:pt idx="787" formatCode="General">
                  <c:v>17.885735358269354</c:v>
                </c:pt>
                <c:pt idx="788" formatCode="General">
                  <c:v>16.462453087878973</c:v>
                </c:pt>
                <c:pt idx="789" formatCode="General">
                  <c:v>17.025149221784776</c:v>
                </c:pt>
                <c:pt idx="790" formatCode="General">
                  <c:v>16.966707028253897</c:v>
                </c:pt>
                <c:pt idx="791" formatCode="General">
                  <c:v>17.103251980524728</c:v>
                </c:pt>
                <c:pt idx="792" formatCode="General">
                  <c:v>0</c:v>
                </c:pt>
                <c:pt idx="793" formatCode="General">
                  <c:v>0</c:v>
                </c:pt>
                <c:pt idx="794" formatCode="General">
                  <c:v>0</c:v>
                </c:pt>
                <c:pt idx="795" formatCode="General">
                  <c:v>0</c:v>
                </c:pt>
                <c:pt idx="796" formatCode="General">
                  <c:v>0</c:v>
                </c:pt>
                <c:pt idx="797" formatCode="General">
                  <c:v>0</c:v>
                </c:pt>
                <c:pt idx="798" formatCode="General">
                  <c:v>17.431454327134642</c:v>
                </c:pt>
                <c:pt idx="799" formatCode="General">
                  <c:v>18.58146957048346</c:v>
                </c:pt>
                <c:pt idx="800" formatCode="General">
                  <c:v>17.335091921127209</c:v>
                </c:pt>
                <c:pt idx="801" formatCode="General">
                  <c:v>17.437975939724339</c:v>
                </c:pt>
                <c:pt idx="802" formatCode="General">
                  <c:v>18.632622375940993</c:v>
                </c:pt>
                <c:pt idx="803" formatCode="General">
                  <c:v>17.187949158753547</c:v>
                </c:pt>
                <c:pt idx="804" formatCode="General">
                  <c:v>0</c:v>
                </c:pt>
                <c:pt idx="805" formatCode="General">
                  <c:v>0</c:v>
                </c:pt>
                <c:pt idx="806" formatCode="General">
                  <c:v>0</c:v>
                </c:pt>
                <c:pt idx="807" formatCode="General">
                  <c:v>0</c:v>
                </c:pt>
                <c:pt idx="808" formatCode="General">
                  <c:v>0</c:v>
                </c:pt>
                <c:pt idx="809" formatCode="General">
                  <c:v>0</c:v>
                </c:pt>
                <c:pt idx="810" formatCode="General">
                  <c:v>0</c:v>
                </c:pt>
                <c:pt idx="811" formatCode="General">
                  <c:v>0</c:v>
                </c:pt>
                <c:pt idx="812" formatCode="General">
                  <c:v>0</c:v>
                </c:pt>
                <c:pt idx="813" formatCode="General">
                  <c:v>0</c:v>
                </c:pt>
                <c:pt idx="814" formatCode="General">
                  <c:v>0</c:v>
                </c:pt>
                <c:pt idx="815" formatCode="General">
                  <c:v>0</c:v>
                </c:pt>
                <c:pt idx="816" formatCode="General">
                  <c:v>0</c:v>
                </c:pt>
                <c:pt idx="817" formatCode="General">
                  <c:v>0</c:v>
                </c:pt>
                <c:pt idx="818" formatCode="General">
                  <c:v>0</c:v>
                </c:pt>
                <c:pt idx="819" formatCode="General">
                  <c:v>0</c:v>
                </c:pt>
                <c:pt idx="820" formatCode="General">
                  <c:v>0</c:v>
                </c:pt>
                <c:pt idx="821" formatCode="General">
                  <c:v>0</c:v>
                </c:pt>
                <c:pt idx="822" formatCode="General">
                  <c:v>17.574863997145819</c:v>
                </c:pt>
                <c:pt idx="823" formatCode="General">
                  <c:v>18.35059868540338</c:v>
                </c:pt>
                <c:pt idx="824" formatCode="General">
                  <c:v>17.730667399094393</c:v>
                </c:pt>
                <c:pt idx="825" formatCode="General">
                  <c:v>18.079516026696233</c:v>
                </c:pt>
                <c:pt idx="826" formatCode="General">
                  <c:v>18.312048069621312</c:v>
                </c:pt>
                <c:pt idx="827" formatCode="General">
                  <c:v>18.597703899083442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37-44D7-9EE8-A7DFF8B027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459824"/>
        <c:axId val="2140451664"/>
      </c:scatterChart>
      <c:valAx>
        <c:axId val="2140459824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1664"/>
        <c:crosses val="autoZero"/>
        <c:crossBetween val="midCat"/>
      </c:valAx>
      <c:valAx>
        <c:axId val="2140451664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4598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ModPlant!$K$3:$K$506</c:f>
              <c:numCache>
                <c:formatCode>General</c:formatCode>
                <c:ptCount val="504"/>
                <c:pt idx="0">
                  <c:v>0</c:v>
                </c:pt>
                <c:pt idx="1">
                  <c:v>25.422499999999999</c:v>
                </c:pt>
                <c:pt idx="2">
                  <c:v>25.422499999999999</c:v>
                </c:pt>
                <c:pt idx="3">
                  <c:v>25.422499999999999</c:v>
                </c:pt>
                <c:pt idx="4">
                  <c:v>25.422499999999999</c:v>
                </c:pt>
                <c:pt idx="5">
                  <c:v>25.422499999999999</c:v>
                </c:pt>
                <c:pt idx="6">
                  <c:v>25.422499999999999</c:v>
                </c:pt>
                <c:pt idx="7">
                  <c:v>25.422499999999999</c:v>
                </c:pt>
                <c:pt idx="8">
                  <c:v>25.422499999999999</c:v>
                </c:pt>
                <c:pt idx="9">
                  <c:v>25.422499999999999</c:v>
                </c:pt>
                <c:pt idx="10">
                  <c:v>25.422499999999999</c:v>
                </c:pt>
                <c:pt idx="11">
                  <c:v>26.192500000000003</c:v>
                </c:pt>
                <c:pt idx="12">
                  <c:v>26.192500000000003</c:v>
                </c:pt>
                <c:pt idx="13">
                  <c:v>26.192500000000003</c:v>
                </c:pt>
                <c:pt idx="14">
                  <c:v>26.192500000000003</c:v>
                </c:pt>
                <c:pt idx="15">
                  <c:v>26.192500000000003</c:v>
                </c:pt>
                <c:pt idx="16">
                  <c:v>26.192500000000003</c:v>
                </c:pt>
                <c:pt idx="17">
                  <c:v>26.192500000000003</c:v>
                </c:pt>
                <c:pt idx="18">
                  <c:v>26.192500000000003</c:v>
                </c:pt>
                <c:pt idx="19">
                  <c:v>26.192500000000003</c:v>
                </c:pt>
                <c:pt idx="20">
                  <c:v>26.192500000000003</c:v>
                </c:pt>
                <c:pt idx="21">
                  <c:v>20.11242424242424</c:v>
                </c:pt>
                <c:pt idx="22">
                  <c:v>20.11242424242424</c:v>
                </c:pt>
                <c:pt idx="23">
                  <c:v>20.11242424242424</c:v>
                </c:pt>
                <c:pt idx="24">
                  <c:v>20.11242424242424</c:v>
                </c:pt>
                <c:pt idx="25">
                  <c:v>20.11242424242424</c:v>
                </c:pt>
                <c:pt idx="26">
                  <c:v>20.11242424242424</c:v>
                </c:pt>
                <c:pt idx="27">
                  <c:v>20.11242424242424</c:v>
                </c:pt>
                <c:pt idx="28">
                  <c:v>20.11242424242424</c:v>
                </c:pt>
                <c:pt idx="29">
                  <c:v>21.000000000000004</c:v>
                </c:pt>
                <c:pt idx="30">
                  <c:v>21.000000000000004</c:v>
                </c:pt>
                <c:pt idx="31">
                  <c:v>21.000000000000004</c:v>
                </c:pt>
                <c:pt idx="32">
                  <c:v>21.000000000000004</c:v>
                </c:pt>
                <c:pt idx="33">
                  <c:v>21.000000000000004</c:v>
                </c:pt>
                <c:pt idx="34">
                  <c:v>21.000000000000004</c:v>
                </c:pt>
                <c:pt idx="35">
                  <c:v>21.000000000000004</c:v>
                </c:pt>
                <c:pt idx="36">
                  <c:v>21.000000000000004</c:v>
                </c:pt>
                <c:pt idx="37">
                  <c:v>20.021538461538462</c:v>
                </c:pt>
                <c:pt idx="38">
                  <c:v>20.021538461538462</c:v>
                </c:pt>
                <c:pt idx="39">
                  <c:v>20.021538461538462</c:v>
                </c:pt>
                <c:pt idx="40">
                  <c:v>20.021538461538462</c:v>
                </c:pt>
                <c:pt idx="41">
                  <c:v>20.021538461538462</c:v>
                </c:pt>
                <c:pt idx="42">
                  <c:v>20.021538461538462</c:v>
                </c:pt>
                <c:pt idx="43">
                  <c:v>20.021538461538462</c:v>
                </c:pt>
                <c:pt idx="44">
                  <c:v>20.021538461538462</c:v>
                </c:pt>
                <c:pt idx="45">
                  <c:v>19.828205128205127</c:v>
                </c:pt>
                <c:pt idx="46">
                  <c:v>19.828205128205127</c:v>
                </c:pt>
                <c:pt idx="47">
                  <c:v>19.828205128205127</c:v>
                </c:pt>
                <c:pt idx="48">
                  <c:v>19.828205128205127</c:v>
                </c:pt>
                <c:pt idx="49">
                  <c:v>19.828205128205127</c:v>
                </c:pt>
                <c:pt idx="50">
                  <c:v>19.828205128205127</c:v>
                </c:pt>
                <c:pt idx="51">
                  <c:v>19.828205128205127</c:v>
                </c:pt>
                <c:pt idx="52">
                  <c:v>19.828205128205127</c:v>
                </c:pt>
                <c:pt idx="53">
                  <c:v>18.790392156862744</c:v>
                </c:pt>
                <c:pt idx="54">
                  <c:v>18.790392156862744</c:v>
                </c:pt>
                <c:pt idx="55">
                  <c:v>18.722352941176471</c:v>
                </c:pt>
                <c:pt idx="56">
                  <c:v>18.722352941176471</c:v>
                </c:pt>
                <c:pt idx="57">
                  <c:v>19.319803921568628</c:v>
                </c:pt>
                <c:pt idx="58">
                  <c:v>19.319803921568628</c:v>
                </c:pt>
                <c:pt idx="59">
                  <c:v>20.094117647058823</c:v>
                </c:pt>
                <c:pt idx="60">
                  <c:v>20.094117647058823</c:v>
                </c:pt>
                <c:pt idx="61">
                  <c:v>18.955087719298245</c:v>
                </c:pt>
                <c:pt idx="62">
                  <c:v>18.955087719298245</c:v>
                </c:pt>
                <c:pt idx="63">
                  <c:v>18.532894736842106</c:v>
                </c:pt>
                <c:pt idx="64">
                  <c:v>22.808684210526319</c:v>
                </c:pt>
                <c:pt idx="65">
                  <c:v>21.67631578947368</c:v>
                </c:pt>
                <c:pt idx="66">
                  <c:v>21.67631578947368</c:v>
                </c:pt>
                <c:pt idx="67">
                  <c:v>19.185087719298245</c:v>
                </c:pt>
                <c:pt idx="68">
                  <c:v>19.884736842105262</c:v>
                </c:pt>
                <c:pt idx="69">
                  <c:v>18.536376811594202</c:v>
                </c:pt>
                <c:pt idx="70">
                  <c:v>18.536376811594202</c:v>
                </c:pt>
                <c:pt idx="71">
                  <c:v>18.536376811594202</c:v>
                </c:pt>
                <c:pt idx="72">
                  <c:v>18.037608695652175</c:v>
                </c:pt>
                <c:pt idx="73">
                  <c:v>19.305652173913042</c:v>
                </c:pt>
                <c:pt idx="74">
                  <c:v>21.348043478260866</c:v>
                </c:pt>
                <c:pt idx="75">
                  <c:v>21.348043478260866</c:v>
                </c:pt>
                <c:pt idx="76">
                  <c:v>18.858550724637681</c:v>
                </c:pt>
                <c:pt idx="77">
                  <c:v>21.348043478260866</c:v>
                </c:pt>
                <c:pt idx="78">
                  <c:v>21.348043478260866</c:v>
                </c:pt>
                <c:pt idx="79">
                  <c:v>18.858550724637681</c:v>
                </c:pt>
                <c:pt idx="80">
                  <c:v>18.858550724637681</c:v>
                </c:pt>
                <c:pt idx="81">
                  <c:v>18.858550724637681</c:v>
                </c:pt>
                <c:pt idx="82">
                  <c:v>18.858550724637681</c:v>
                </c:pt>
                <c:pt idx="83">
                  <c:v>19.305652173913042</c:v>
                </c:pt>
                <c:pt idx="84">
                  <c:v>19.305652173913042</c:v>
                </c:pt>
                <c:pt idx="85">
                  <c:v>19.305652173913042</c:v>
                </c:pt>
                <c:pt idx="86">
                  <c:v>19.305652173913042</c:v>
                </c:pt>
                <c:pt idx="87">
                  <c:v>18.536376811594202</c:v>
                </c:pt>
                <c:pt idx="88">
                  <c:v>18.037608695652175</c:v>
                </c:pt>
                <c:pt idx="89">
                  <c:v>18.037608695652175</c:v>
                </c:pt>
                <c:pt idx="90">
                  <c:v>18.037608695652175</c:v>
                </c:pt>
                <c:pt idx="91">
                  <c:v>18.037608695652175</c:v>
                </c:pt>
                <c:pt idx="92">
                  <c:v>22.127608695652178</c:v>
                </c:pt>
                <c:pt idx="93">
                  <c:v>22.127608695652178</c:v>
                </c:pt>
                <c:pt idx="94">
                  <c:v>22.127608695652178</c:v>
                </c:pt>
                <c:pt idx="95">
                  <c:v>22.127608695652178</c:v>
                </c:pt>
                <c:pt idx="96">
                  <c:v>22.127608695652178</c:v>
                </c:pt>
                <c:pt idx="97">
                  <c:v>0</c:v>
                </c:pt>
                <c:pt idx="98">
                  <c:v>4.0114583333333336</c:v>
                </c:pt>
                <c:pt idx="99">
                  <c:v>4.0114583333333336</c:v>
                </c:pt>
                <c:pt idx="100">
                  <c:v>4.0114583333333336</c:v>
                </c:pt>
                <c:pt idx="101">
                  <c:v>4.0114583333333336</c:v>
                </c:pt>
                <c:pt idx="102">
                  <c:v>4.0114583333333336</c:v>
                </c:pt>
                <c:pt idx="103">
                  <c:v>4.0114583333333336</c:v>
                </c:pt>
                <c:pt idx="104">
                  <c:v>4.0114583333333336</c:v>
                </c:pt>
                <c:pt idx="105">
                  <c:v>4.0114583333333336</c:v>
                </c:pt>
                <c:pt idx="106">
                  <c:v>4.0114583333333336</c:v>
                </c:pt>
                <c:pt idx="107">
                  <c:v>4.0114583333333336</c:v>
                </c:pt>
                <c:pt idx="108">
                  <c:v>6.2740624999999994</c:v>
                </c:pt>
                <c:pt idx="109">
                  <c:v>6.2740624999999994</c:v>
                </c:pt>
                <c:pt idx="110">
                  <c:v>6.2740624999999994</c:v>
                </c:pt>
                <c:pt idx="111">
                  <c:v>6.2740624999999994</c:v>
                </c:pt>
                <c:pt idx="112">
                  <c:v>6.2740624999999994</c:v>
                </c:pt>
                <c:pt idx="113">
                  <c:v>6.2740624999999994</c:v>
                </c:pt>
                <c:pt idx="114">
                  <c:v>6.2740624999999994</c:v>
                </c:pt>
                <c:pt idx="115">
                  <c:v>6.2740624999999994</c:v>
                </c:pt>
                <c:pt idx="116">
                  <c:v>6.2740624999999994</c:v>
                </c:pt>
                <c:pt idx="117">
                  <c:v>6.2740624999999994</c:v>
                </c:pt>
                <c:pt idx="118">
                  <c:v>3.9668939393939397</c:v>
                </c:pt>
                <c:pt idx="119">
                  <c:v>3.9668939393939397</c:v>
                </c:pt>
                <c:pt idx="120">
                  <c:v>3.9668939393939397</c:v>
                </c:pt>
                <c:pt idx="121">
                  <c:v>3.9668939393939397</c:v>
                </c:pt>
                <c:pt idx="122">
                  <c:v>3.9668939393939397</c:v>
                </c:pt>
                <c:pt idx="123">
                  <c:v>3.9668939393939397</c:v>
                </c:pt>
                <c:pt idx="124">
                  <c:v>3.9668939393939397</c:v>
                </c:pt>
                <c:pt idx="125">
                  <c:v>3.9668939393939397</c:v>
                </c:pt>
                <c:pt idx="126">
                  <c:v>5.8138636363636369</c:v>
                </c:pt>
                <c:pt idx="127">
                  <c:v>5.8138636363636369</c:v>
                </c:pt>
                <c:pt idx="128">
                  <c:v>5.8138636363636369</c:v>
                </c:pt>
                <c:pt idx="129">
                  <c:v>5.8138636363636369</c:v>
                </c:pt>
                <c:pt idx="130">
                  <c:v>5.8138636363636369</c:v>
                </c:pt>
                <c:pt idx="131">
                  <c:v>5.8138636363636369</c:v>
                </c:pt>
                <c:pt idx="132">
                  <c:v>5.8138636363636369</c:v>
                </c:pt>
                <c:pt idx="133">
                  <c:v>5.8138636363636369</c:v>
                </c:pt>
                <c:pt idx="134">
                  <c:v>4.7983333333333329</c:v>
                </c:pt>
                <c:pt idx="135">
                  <c:v>4.7983333333333329</c:v>
                </c:pt>
                <c:pt idx="136">
                  <c:v>4.7983333333333329</c:v>
                </c:pt>
                <c:pt idx="137">
                  <c:v>4.7983333333333329</c:v>
                </c:pt>
                <c:pt idx="138">
                  <c:v>4.7983333333333329</c:v>
                </c:pt>
                <c:pt idx="139">
                  <c:v>4.7983333333333329</c:v>
                </c:pt>
                <c:pt idx="140">
                  <c:v>4.7983333333333329</c:v>
                </c:pt>
                <c:pt idx="141">
                  <c:v>4.7983333333333329</c:v>
                </c:pt>
                <c:pt idx="142">
                  <c:v>5.2049999999999992</c:v>
                </c:pt>
                <c:pt idx="143">
                  <c:v>5.2049999999999992</c:v>
                </c:pt>
                <c:pt idx="144">
                  <c:v>5.2049999999999992</c:v>
                </c:pt>
                <c:pt idx="145">
                  <c:v>5.2049999999999992</c:v>
                </c:pt>
                <c:pt idx="146">
                  <c:v>5.2049999999999992</c:v>
                </c:pt>
                <c:pt idx="147">
                  <c:v>5.2049999999999992</c:v>
                </c:pt>
                <c:pt idx="148">
                  <c:v>5.2049999999999992</c:v>
                </c:pt>
                <c:pt idx="149">
                  <c:v>5.2049999999999992</c:v>
                </c:pt>
                <c:pt idx="150">
                  <c:v>5.0509313725490204</c:v>
                </c:pt>
                <c:pt idx="151">
                  <c:v>5.0509313725490204</c:v>
                </c:pt>
                <c:pt idx="152">
                  <c:v>5.2840196078431374</c:v>
                </c:pt>
                <c:pt idx="153">
                  <c:v>5.2840196078431374</c:v>
                </c:pt>
                <c:pt idx="154">
                  <c:v>5.5350000000000001</c:v>
                </c:pt>
                <c:pt idx="155">
                  <c:v>5.5350000000000001</c:v>
                </c:pt>
                <c:pt idx="156">
                  <c:v>6.0701470588235305</c:v>
                </c:pt>
                <c:pt idx="157">
                  <c:v>6.0701470588235305</c:v>
                </c:pt>
                <c:pt idx="158">
                  <c:v>5.2150438596491231</c:v>
                </c:pt>
                <c:pt idx="159">
                  <c:v>5.2935964912280697</c:v>
                </c:pt>
                <c:pt idx="160">
                  <c:v>5.2935964912280697</c:v>
                </c:pt>
                <c:pt idx="161">
                  <c:v>6.0736403508771932</c:v>
                </c:pt>
                <c:pt idx="162">
                  <c:v>6.5185087719298238</c:v>
                </c:pt>
                <c:pt idx="163">
                  <c:v>5.7465789473684215</c:v>
                </c:pt>
                <c:pt idx="164">
                  <c:v>5.7465789473684215</c:v>
                </c:pt>
                <c:pt idx="165">
                  <c:v>6.1327631578947379</c:v>
                </c:pt>
                <c:pt idx="166">
                  <c:v>6.5161594202898536</c:v>
                </c:pt>
                <c:pt idx="167">
                  <c:v>5.8897826086956524</c:v>
                </c:pt>
                <c:pt idx="168">
                  <c:v>6.1422826086956528</c:v>
                </c:pt>
                <c:pt idx="169">
                  <c:v>6.1422826086956528</c:v>
                </c:pt>
                <c:pt idx="170">
                  <c:v>5.3037318840579708</c:v>
                </c:pt>
                <c:pt idx="171">
                  <c:v>5.3921014492753621</c:v>
                </c:pt>
                <c:pt idx="172">
                  <c:v>6.0647463768115948</c:v>
                </c:pt>
                <c:pt idx="173">
                  <c:v>6.0647463768115948</c:v>
                </c:pt>
                <c:pt idx="174">
                  <c:v>5.3921014492753621</c:v>
                </c:pt>
                <c:pt idx="175">
                  <c:v>217.8</c:v>
                </c:pt>
                <c:pt idx="176">
                  <c:v>217.8</c:v>
                </c:pt>
                <c:pt idx="177">
                  <c:v>217.8</c:v>
                </c:pt>
                <c:pt idx="178">
                  <c:v>217.8</c:v>
                </c:pt>
                <c:pt idx="179">
                  <c:v>217.8</c:v>
                </c:pt>
                <c:pt idx="180">
                  <c:v>217.8</c:v>
                </c:pt>
                <c:pt idx="181">
                  <c:v>217.8</c:v>
                </c:pt>
                <c:pt idx="182">
                  <c:v>217.8</c:v>
                </c:pt>
                <c:pt idx="183">
                  <c:v>217.8</c:v>
                </c:pt>
                <c:pt idx="184">
                  <c:v>217.8</c:v>
                </c:pt>
                <c:pt idx="185">
                  <c:v>218.12631578947367</c:v>
                </c:pt>
                <c:pt idx="186">
                  <c:v>222.93913043478258</c:v>
                </c:pt>
                <c:pt idx="187">
                  <c:v>222.93913043478258</c:v>
                </c:pt>
                <c:pt idx="188">
                  <c:v>222.93913043478258</c:v>
                </c:pt>
                <c:pt idx="189">
                  <c:v>222.93913043478258</c:v>
                </c:pt>
                <c:pt idx="190">
                  <c:v>222.93913043478258</c:v>
                </c:pt>
                <c:pt idx="191">
                  <c:v>222.09696969696969</c:v>
                </c:pt>
                <c:pt idx="192">
                  <c:v>227.37435897435896</c:v>
                </c:pt>
                <c:pt idx="193">
                  <c:v>227.37435897435896</c:v>
                </c:pt>
                <c:pt idx="194">
                  <c:v>227.37435897435896</c:v>
                </c:pt>
                <c:pt idx="195">
                  <c:v>227.37435897435896</c:v>
                </c:pt>
                <c:pt idx="196">
                  <c:v>227.37435897435896</c:v>
                </c:pt>
                <c:pt idx="197">
                  <c:v>227.37435897435896</c:v>
                </c:pt>
                <c:pt idx="198">
                  <c:v>227.37435897435896</c:v>
                </c:pt>
                <c:pt idx="199">
                  <c:v>227.37435897435896</c:v>
                </c:pt>
                <c:pt idx="200">
                  <c:v>235.49803921568625</c:v>
                </c:pt>
                <c:pt idx="201">
                  <c:v>235.49803921568625</c:v>
                </c:pt>
                <c:pt idx="202">
                  <c:v>241.57192982456141</c:v>
                </c:pt>
                <c:pt idx="203">
                  <c:v>243.19420289855066</c:v>
                </c:pt>
                <c:pt idx="204">
                  <c:v>243.19420289855066</c:v>
                </c:pt>
                <c:pt idx="205">
                  <c:v>221</c:v>
                </c:pt>
                <c:pt idx="206">
                  <c:v>221</c:v>
                </c:pt>
                <c:pt idx="207">
                  <c:v>221</c:v>
                </c:pt>
                <c:pt idx="208">
                  <c:v>221</c:v>
                </c:pt>
                <c:pt idx="209">
                  <c:v>221</c:v>
                </c:pt>
                <c:pt idx="210">
                  <c:v>221</c:v>
                </c:pt>
                <c:pt idx="211">
                  <c:v>225.02352941176471</c:v>
                </c:pt>
                <c:pt idx="212">
                  <c:v>225.02352941176471</c:v>
                </c:pt>
                <c:pt idx="213">
                  <c:v>223.21052631578948</c:v>
                </c:pt>
                <c:pt idx="214">
                  <c:v>223.21052631578948</c:v>
                </c:pt>
                <c:pt idx="215">
                  <c:v>224.65217391304347</c:v>
                </c:pt>
                <c:pt idx="216">
                  <c:v>224.65217391304347</c:v>
                </c:pt>
                <c:pt idx="217">
                  <c:v>224.65217391304347</c:v>
                </c:pt>
                <c:pt idx="218">
                  <c:v>224.65217391304347</c:v>
                </c:pt>
                <c:pt idx="219">
                  <c:v>224.65217391304347</c:v>
                </c:pt>
                <c:pt idx="220">
                  <c:v>223.92727272727271</c:v>
                </c:pt>
                <c:pt idx="221">
                  <c:v>223.92727272727271</c:v>
                </c:pt>
                <c:pt idx="222">
                  <c:v>223.92727272727271</c:v>
                </c:pt>
                <c:pt idx="223">
                  <c:v>223.92727272727271</c:v>
                </c:pt>
                <c:pt idx="224">
                  <c:v>223.92727272727271</c:v>
                </c:pt>
                <c:pt idx="225">
                  <c:v>223.92727272727271</c:v>
                </c:pt>
                <c:pt idx="226">
                  <c:v>223.92727272727271</c:v>
                </c:pt>
                <c:pt idx="227">
                  <c:v>223.92727272727271</c:v>
                </c:pt>
                <c:pt idx="228">
                  <c:v>235.57647058823531</c:v>
                </c:pt>
                <c:pt idx="229">
                  <c:v>235.57647058823531</c:v>
                </c:pt>
                <c:pt idx="230">
                  <c:v>238.37894736842105</c:v>
                </c:pt>
                <c:pt idx="231">
                  <c:v>241.00869565217391</c:v>
                </c:pt>
                <c:pt idx="232">
                  <c:v>241.00869565217391</c:v>
                </c:pt>
                <c:pt idx="233">
                  <c:v>241.00869565217391</c:v>
                </c:pt>
                <c:pt idx="234">
                  <c:v>241.00869565217391</c:v>
                </c:pt>
                <c:pt idx="235">
                  <c:v>266.10909090909087</c:v>
                </c:pt>
                <c:pt idx="236">
                  <c:v>264.15384615384613</c:v>
                </c:pt>
                <c:pt idx="237">
                  <c:v>264.15384615384613</c:v>
                </c:pt>
                <c:pt idx="238">
                  <c:v>264.15384615384613</c:v>
                </c:pt>
                <c:pt idx="239">
                  <c:v>264.15384615384613</c:v>
                </c:pt>
                <c:pt idx="240">
                  <c:v>264.15384615384613</c:v>
                </c:pt>
                <c:pt idx="241">
                  <c:v>264.15384615384613</c:v>
                </c:pt>
                <c:pt idx="242">
                  <c:v>264.15384615384613</c:v>
                </c:pt>
                <c:pt idx="243">
                  <c:v>264.15384615384613</c:v>
                </c:pt>
                <c:pt idx="244">
                  <c:v>258.89411764705881</c:v>
                </c:pt>
                <c:pt idx="245">
                  <c:v>258.89411764705881</c:v>
                </c:pt>
                <c:pt idx="246">
                  <c:v>255.66315789473683</c:v>
                </c:pt>
                <c:pt idx="247">
                  <c:v>253.21739130434781</c:v>
                </c:pt>
                <c:pt idx="248">
                  <c:v>253.21739130434781</c:v>
                </c:pt>
                <c:pt idx="249">
                  <c:v>253.21739130434781</c:v>
                </c:pt>
                <c:pt idx="250">
                  <c:v>252.00833333333335</c:v>
                </c:pt>
                <c:pt idx="251">
                  <c:v>252.00833333333335</c:v>
                </c:pt>
                <c:pt idx="252">
                  <c:v>252.00833333333335</c:v>
                </c:pt>
                <c:pt idx="253">
                  <c:v>252.00833333333335</c:v>
                </c:pt>
                <c:pt idx="254">
                  <c:v>252.00833333333335</c:v>
                </c:pt>
                <c:pt idx="255">
                  <c:v>252.00833333333335</c:v>
                </c:pt>
                <c:pt idx="256">
                  <c:v>252.00833333333335</c:v>
                </c:pt>
                <c:pt idx="257">
                  <c:v>252.00833333333335</c:v>
                </c:pt>
                <c:pt idx="258">
                  <c:v>252.00833333333335</c:v>
                </c:pt>
                <c:pt idx="259">
                  <c:v>252.00833333333335</c:v>
                </c:pt>
                <c:pt idx="260">
                  <c:v>257.49824561403511</c:v>
                </c:pt>
                <c:pt idx="261">
                  <c:v>257.49824561403511</c:v>
                </c:pt>
                <c:pt idx="262">
                  <c:v>256.21159420289854</c:v>
                </c:pt>
                <c:pt idx="263">
                  <c:v>256.21159420289854</c:v>
                </c:pt>
                <c:pt idx="264">
                  <c:v>256.21159420289854</c:v>
                </c:pt>
                <c:pt idx="265">
                  <c:v>0</c:v>
                </c:pt>
                <c:pt idx="266">
                  <c:v>300.26249999999999</c:v>
                </c:pt>
                <c:pt idx="267">
                  <c:v>300.26249999999999</c:v>
                </c:pt>
                <c:pt idx="268">
                  <c:v>300.26249999999999</c:v>
                </c:pt>
                <c:pt idx="269">
                  <c:v>300.26249999999999</c:v>
                </c:pt>
                <c:pt idx="270">
                  <c:v>300.26249999999999</c:v>
                </c:pt>
                <c:pt idx="271">
                  <c:v>300.26249999999999</c:v>
                </c:pt>
                <c:pt idx="272">
                  <c:v>300.26249999999999</c:v>
                </c:pt>
                <c:pt idx="273">
                  <c:v>300.26249999999999</c:v>
                </c:pt>
                <c:pt idx="274">
                  <c:v>300.26249999999999</c:v>
                </c:pt>
                <c:pt idx="275">
                  <c:v>300.26249999999999</c:v>
                </c:pt>
                <c:pt idx="276">
                  <c:v>239.95</c:v>
                </c:pt>
                <c:pt idx="277">
                  <c:v>239.95</c:v>
                </c:pt>
                <c:pt idx="278">
                  <c:v>239.95</c:v>
                </c:pt>
                <c:pt idx="279">
                  <c:v>239.95</c:v>
                </c:pt>
                <c:pt idx="280">
                  <c:v>239.95</c:v>
                </c:pt>
                <c:pt idx="281">
                  <c:v>239.95</c:v>
                </c:pt>
                <c:pt idx="282">
                  <c:v>239.95</c:v>
                </c:pt>
                <c:pt idx="283">
                  <c:v>239.95</c:v>
                </c:pt>
                <c:pt idx="284">
                  <c:v>239.95</c:v>
                </c:pt>
                <c:pt idx="285">
                  <c:v>239.95</c:v>
                </c:pt>
                <c:pt idx="286">
                  <c:v>229.81818181818187</c:v>
                </c:pt>
                <c:pt idx="287">
                  <c:v>229.81818181818187</c:v>
                </c:pt>
                <c:pt idx="288">
                  <c:v>229.81818181818187</c:v>
                </c:pt>
                <c:pt idx="289">
                  <c:v>229.81818181818187</c:v>
                </c:pt>
                <c:pt idx="290">
                  <c:v>229.81818181818187</c:v>
                </c:pt>
                <c:pt idx="291">
                  <c:v>229.81818181818187</c:v>
                </c:pt>
                <c:pt idx="292">
                  <c:v>229.81818181818187</c:v>
                </c:pt>
                <c:pt idx="293">
                  <c:v>229.81818181818187</c:v>
                </c:pt>
                <c:pt idx="294">
                  <c:v>180.40606060606061</c:v>
                </c:pt>
                <c:pt idx="295">
                  <c:v>180.40606060606061</c:v>
                </c:pt>
                <c:pt idx="296">
                  <c:v>180.40606060606061</c:v>
                </c:pt>
                <c:pt idx="297">
                  <c:v>180.40606060606061</c:v>
                </c:pt>
                <c:pt idx="298">
                  <c:v>180.40606060606061</c:v>
                </c:pt>
                <c:pt idx="299">
                  <c:v>180.40606060606061</c:v>
                </c:pt>
                <c:pt idx="300">
                  <c:v>180.40606060606061</c:v>
                </c:pt>
                <c:pt idx="301">
                  <c:v>180.40606060606061</c:v>
                </c:pt>
                <c:pt idx="302">
                  <c:v>243.96923076923079</c:v>
                </c:pt>
                <c:pt idx="303">
                  <c:v>243.96923076923079</c:v>
                </c:pt>
                <c:pt idx="304">
                  <c:v>243.96923076923079</c:v>
                </c:pt>
                <c:pt idx="305">
                  <c:v>243.96923076923079</c:v>
                </c:pt>
                <c:pt idx="306">
                  <c:v>243.96923076923079</c:v>
                </c:pt>
                <c:pt idx="307">
                  <c:v>243.96923076923079</c:v>
                </c:pt>
                <c:pt idx="308">
                  <c:v>243.96923076923079</c:v>
                </c:pt>
                <c:pt idx="309">
                  <c:v>243.96923076923079</c:v>
                </c:pt>
                <c:pt idx="310">
                  <c:v>237.98461538461541</c:v>
                </c:pt>
                <c:pt idx="311">
                  <c:v>237.98461538461541</c:v>
                </c:pt>
                <c:pt idx="312">
                  <c:v>237.98461538461541</c:v>
                </c:pt>
                <c:pt idx="313">
                  <c:v>237.98461538461541</c:v>
                </c:pt>
                <c:pt idx="314">
                  <c:v>237.98461538461541</c:v>
                </c:pt>
                <c:pt idx="315">
                  <c:v>237.98461538461541</c:v>
                </c:pt>
                <c:pt idx="316">
                  <c:v>237.98461538461541</c:v>
                </c:pt>
                <c:pt idx="317">
                  <c:v>237.98461538461541</c:v>
                </c:pt>
                <c:pt idx="318">
                  <c:v>233.4588235294118</c:v>
                </c:pt>
                <c:pt idx="319">
                  <c:v>233.4588235294118</c:v>
                </c:pt>
                <c:pt idx="320">
                  <c:v>245.91764705882355</c:v>
                </c:pt>
                <c:pt idx="321">
                  <c:v>245.91764705882355</c:v>
                </c:pt>
                <c:pt idx="322">
                  <c:v>238.76470588235293</c:v>
                </c:pt>
                <c:pt idx="323">
                  <c:v>238.76470588235293</c:v>
                </c:pt>
                <c:pt idx="324">
                  <c:v>195.89803921568631</c:v>
                </c:pt>
                <c:pt idx="325">
                  <c:v>195.89803921568631</c:v>
                </c:pt>
                <c:pt idx="326">
                  <c:v>234.84210526315795</c:v>
                </c:pt>
                <c:pt idx="327">
                  <c:v>246.28421052631583</c:v>
                </c:pt>
                <c:pt idx="328">
                  <c:v>243.85263157894735</c:v>
                </c:pt>
                <c:pt idx="329">
                  <c:v>243.85263157894735</c:v>
                </c:pt>
                <c:pt idx="330">
                  <c:v>266.71052631578948</c:v>
                </c:pt>
                <c:pt idx="331">
                  <c:v>238.72631578947366</c:v>
                </c:pt>
                <c:pt idx="332">
                  <c:v>199.41403508771933</c:v>
                </c:pt>
                <c:pt idx="333">
                  <c:v>199.41403508771933</c:v>
                </c:pt>
                <c:pt idx="334">
                  <c:v>241.39130434782612</c:v>
                </c:pt>
                <c:pt idx="335">
                  <c:v>241.39130434782612</c:v>
                </c:pt>
                <c:pt idx="336">
                  <c:v>252.09565217391307</c:v>
                </c:pt>
                <c:pt idx="337">
                  <c:v>248.03478260869562</c:v>
                </c:pt>
                <c:pt idx="338">
                  <c:v>264.3</c:v>
                </c:pt>
                <c:pt idx="339">
                  <c:v>240.17391304347822</c:v>
                </c:pt>
                <c:pt idx="340">
                  <c:v>240.17391304347822</c:v>
                </c:pt>
                <c:pt idx="341">
                  <c:v>205.23768115942036</c:v>
                </c:pt>
                <c:pt idx="342">
                  <c:v>241.39130434782612</c:v>
                </c:pt>
                <c:pt idx="343">
                  <c:v>252.09565217391307</c:v>
                </c:pt>
                <c:pt idx="344">
                  <c:v>264.3</c:v>
                </c:pt>
                <c:pt idx="345">
                  <c:v>240.17391304347822</c:v>
                </c:pt>
                <c:pt idx="346">
                  <c:v>205.23768115942036</c:v>
                </c:pt>
                <c:pt idx="347">
                  <c:v>248.03478260869562</c:v>
                </c:pt>
                <c:pt idx="348">
                  <c:v>0</c:v>
                </c:pt>
                <c:pt idx="349">
                  <c:v>15.15</c:v>
                </c:pt>
                <c:pt idx="350">
                  <c:v>15.15</c:v>
                </c:pt>
                <c:pt idx="351">
                  <c:v>15.15</c:v>
                </c:pt>
                <c:pt idx="352">
                  <c:v>15.15</c:v>
                </c:pt>
                <c:pt idx="353">
                  <c:v>15.15</c:v>
                </c:pt>
                <c:pt idx="354">
                  <c:v>15.15</c:v>
                </c:pt>
                <c:pt idx="355">
                  <c:v>15.15</c:v>
                </c:pt>
                <c:pt idx="356">
                  <c:v>15.15</c:v>
                </c:pt>
                <c:pt idx="357">
                  <c:v>15.15</c:v>
                </c:pt>
                <c:pt idx="358">
                  <c:v>15.15</c:v>
                </c:pt>
                <c:pt idx="359">
                  <c:v>14.460999999999999</c:v>
                </c:pt>
                <c:pt idx="360">
                  <c:v>14.460999999999999</c:v>
                </c:pt>
                <c:pt idx="361">
                  <c:v>14.460999999999999</c:v>
                </c:pt>
                <c:pt idx="362">
                  <c:v>14.460999999999999</c:v>
                </c:pt>
                <c:pt idx="363">
                  <c:v>14.460999999999999</c:v>
                </c:pt>
                <c:pt idx="364">
                  <c:v>14.460999999999999</c:v>
                </c:pt>
                <c:pt idx="365">
                  <c:v>14.460999999999999</c:v>
                </c:pt>
                <c:pt idx="366">
                  <c:v>14.460999999999999</c:v>
                </c:pt>
                <c:pt idx="367">
                  <c:v>15.733472222222224</c:v>
                </c:pt>
                <c:pt idx="368">
                  <c:v>15.733472222222224</c:v>
                </c:pt>
                <c:pt idx="369">
                  <c:v>15.733472222222224</c:v>
                </c:pt>
                <c:pt idx="370">
                  <c:v>15.733472222222224</c:v>
                </c:pt>
                <c:pt idx="371">
                  <c:v>15.733472222222224</c:v>
                </c:pt>
                <c:pt idx="372">
                  <c:v>15.733472222222224</c:v>
                </c:pt>
                <c:pt idx="373">
                  <c:v>15.733472222222224</c:v>
                </c:pt>
                <c:pt idx="374">
                  <c:v>15.733472222222224</c:v>
                </c:pt>
                <c:pt idx="375">
                  <c:v>18.985520833333336</c:v>
                </c:pt>
                <c:pt idx="376">
                  <c:v>18.985520833333336</c:v>
                </c:pt>
                <c:pt idx="377">
                  <c:v>15.953958333333334</c:v>
                </c:pt>
                <c:pt idx="378">
                  <c:v>15.953958333333334</c:v>
                </c:pt>
                <c:pt idx="379">
                  <c:v>15.681851851851853</c:v>
                </c:pt>
                <c:pt idx="380">
                  <c:v>15.681851851851853</c:v>
                </c:pt>
                <c:pt idx="381">
                  <c:v>18.976018518518522</c:v>
                </c:pt>
                <c:pt idx="382">
                  <c:v>15.504074074074076</c:v>
                </c:pt>
                <c:pt idx="383">
                  <c:v>15.132424242424243</c:v>
                </c:pt>
                <c:pt idx="384">
                  <c:v>18.934924242424245</c:v>
                </c:pt>
                <c:pt idx="385">
                  <c:v>14.93378787878788</c:v>
                </c:pt>
                <c:pt idx="386">
                  <c:v>14.93378787878788</c:v>
                </c:pt>
                <c:pt idx="387">
                  <c:v>15.132424242424243</c:v>
                </c:pt>
                <c:pt idx="388">
                  <c:v>14.93378787878788</c:v>
                </c:pt>
                <c:pt idx="389">
                  <c:v>18.934924242424245</c:v>
                </c:pt>
                <c:pt idx="390">
                  <c:v>0</c:v>
                </c:pt>
                <c:pt idx="391">
                  <c:v>53.978571428571421</c:v>
                </c:pt>
                <c:pt idx="392">
                  <c:v>53.978571428571421</c:v>
                </c:pt>
                <c:pt idx="393">
                  <c:v>53.978571428571421</c:v>
                </c:pt>
                <c:pt idx="394">
                  <c:v>53.978571428571421</c:v>
                </c:pt>
                <c:pt idx="395">
                  <c:v>53.978571428571421</c:v>
                </c:pt>
                <c:pt idx="396">
                  <c:v>53.978571428571421</c:v>
                </c:pt>
                <c:pt idx="397">
                  <c:v>53.978571428571421</c:v>
                </c:pt>
                <c:pt idx="398">
                  <c:v>53.978571428571421</c:v>
                </c:pt>
                <c:pt idx="399">
                  <c:v>53.978571428571421</c:v>
                </c:pt>
                <c:pt idx="400">
                  <c:v>53.978571428571421</c:v>
                </c:pt>
                <c:pt idx="401">
                  <c:v>48.227200000000003</c:v>
                </c:pt>
                <c:pt idx="402">
                  <c:v>48.227200000000003</c:v>
                </c:pt>
                <c:pt idx="403">
                  <c:v>48.227200000000003</c:v>
                </c:pt>
                <c:pt idx="404">
                  <c:v>48.227200000000003</c:v>
                </c:pt>
                <c:pt idx="405">
                  <c:v>48.227200000000003</c:v>
                </c:pt>
                <c:pt idx="406">
                  <c:v>48.227200000000003</c:v>
                </c:pt>
                <c:pt idx="407">
                  <c:v>48.227200000000003</c:v>
                </c:pt>
                <c:pt idx="408">
                  <c:v>48.227200000000003</c:v>
                </c:pt>
                <c:pt idx="409">
                  <c:v>48.835416666666674</c:v>
                </c:pt>
                <c:pt idx="410">
                  <c:v>48.835416666666674</c:v>
                </c:pt>
                <c:pt idx="411">
                  <c:v>48.835416666666674</c:v>
                </c:pt>
                <c:pt idx="412">
                  <c:v>48.835416666666674</c:v>
                </c:pt>
                <c:pt idx="413">
                  <c:v>48.835416666666674</c:v>
                </c:pt>
                <c:pt idx="414">
                  <c:v>48.835416666666674</c:v>
                </c:pt>
                <c:pt idx="415">
                  <c:v>48.835416666666674</c:v>
                </c:pt>
                <c:pt idx="416">
                  <c:v>48.835416666666674</c:v>
                </c:pt>
                <c:pt idx="417">
                  <c:v>42.950333333333326</c:v>
                </c:pt>
                <c:pt idx="418">
                  <c:v>42.950333333333326</c:v>
                </c:pt>
                <c:pt idx="419">
                  <c:v>47.195312500000007</c:v>
                </c:pt>
                <c:pt idx="420">
                  <c:v>47.195312500000007</c:v>
                </c:pt>
                <c:pt idx="421">
                  <c:v>41.734185185185176</c:v>
                </c:pt>
                <c:pt idx="422">
                  <c:v>41.734185185185176</c:v>
                </c:pt>
                <c:pt idx="423">
                  <c:v>46.045833333333334</c:v>
                </c:pt>
                <c:pt idx="424">
                  <c:v>49.374814814814819</c:v>
                </c:pt>
                <c:pt idx="425">
                  <c:v>41.887060606060601</c:v>
                </c:pt>
                <c:pt idx="426">
                  <c:v>45.401136363636368</c:v>
                </c:pt>
                <c:pt idx="427">
                  <c:v>47.552121212121214</c:v>
                </c:pt>
                <c:pt idx="428">
                  <c:v>47.552121212121214</c:v>
                </c:pt>
                <c:pt idx="429">
                  <c:v>45.401136363636368</c:v>
                </c:pt>
                <c:pt idx="430">
                  <c:v>41.887060606060601</c:v>
                </c:pt>
                <c:pt idx="431">
                  <c:v>47.552121212121214</c:v>
                </c:pt>
                <c:pt idx="432">
                  <c:v>0</c:v>
                </c:pt>
                <c:pt idx="433">
                  <c:v>96.162499999999994</c:v>
                </c:pt>
                <c:pt idx="434">
                  <c:v>96.162499999999994</c:v>
                </c:pt>
                <c:pt idx="435">
                  <c:v>96.162499999999994</c:v>
                </c:pt>
                <c:pt idx="436">
                  <c:v>96.162499999999994</c:v>
                </c:pt>
                <c:pt idx="437">
                  <c:v>96.162499999999994</c:v>
                </c:pt>
                <c:pt idx="438">
                  <c:v>96.162499999999994</c:v>
                </c:pt>
                <c:pt idx="439">
                  <c:v>96.162499999999994</c:v>
                </c:pt>
                <c:pt idx="440">
                  <c:v>96.162499999999994</c:v>
                </c:pt>
                <c:pt idx="441">
                  <c:v>96.162499999999994</c:v>
                </c:pt>
                <c:pt idx="442">
                  <c:v>114.9875</c:v>
                </c:pt>
                <c:pt idx="443">
                  <c:v>114.9875</c:v>
                </c:pt>
                <c:pt idx="444">
                  <c:v>114.9875</c:v>
                </c:pt>
                <c:pt idx="445">
                  <c:v>114.9875</c:v>
                </c:pt>
                <c:pt idx="446">
                  <c:v>114.9875</c:v>
                </c:pt>
                <c:pt idx="447">
                  <c:v>114.9875</c:v>
                </c:pt>
                <c:pt idx="448">
                  <c:v>114.9875</c:v>
                </c:pt>
                <c:pt idx="449">
                  <c:v>114.9875</c:v>
                </c:pt>
                <c:pt idx="450">
                  <c:v>114.9875</c:v>
                </c:pt>
                <c:pt idx="451">
                  <c:v>100.45454545454545</c:v>
                </c:pt>
                <c:pt idx="452">
                  <c:v>100.45454545454545</c:v>
                </c:pt>
                <c:pt idx="453">
                  <c:v>100.45454545454545</c:v>
                </c:pt>
                <c:pt idx="454">
                  <c:v>100.45454545454545</c:v>
                </c:pt>
                <c:pt idx="455">
                  <c:v>100.45454545454545</c:v>
                </c:pt>
                <c:pt idx="456">
                  <c:v>100.45454545454545</c:v>
                </c:pt>
                <c:pt idx="457">
                  <c:v>100.45454545454545</c:v>
                </c:pt>
                <c:pt idx="458">
                  <c:v>104.55454545454545</c:v>
                </c:pt>
                <c:pt idx="459">
                  <c:v>104.55454545454545</c:v>
                </c:pt>
                <c:pt idx="460">
                  <c:v>104.55454545454545</c:v>
                </c:pt>
                <c:pt idx="461">
                  <c:v>104.55454545454545</c:v>
                </c:pt>
                <c:pt idx="462">
                  <c:v>104.55454545454545</c:v>
                </c:pt>
                <c:pt idx="463">
                  <c:v>104.55454545454545</c:v>
                </c:pt>
                <c:pt idx="464">
                  <c:v>104.55454545454545</c:v>
                </c:pt>
                <c:pt idx="465">
                  <c:v>90.705641025641015</c:v>
                </c:pt>
                <c:pt idx="466">
                  <c:v>90.705641025641015</c:v>
                </c:pt>
                <c:pt idx="467">
                  <c:v>90.705641025641015</c:v>
                </c:pt>
                <c:pt idx="468">
                  <c:v>90.705641025641015</c:v>
                </c:pt>
                <c:pt idx="469">
                  <c:v>90.705641025641015</c:v>
                </c:pt>
                <c:pt idx="470">
                  <c:v>96.538461538461533</c:v>
                </c:pt>
                <c:pt idx="471">
                  <c:v>108.9923076923077</c:v>
                </c:pt>
                <c:pt idx="472">
                  <c:v>98.099230769230786</c:v>
                </c:pt>
                <c:pt idx="473">
                  <c:v>98.099230769230786</c:v>
                </c:pt>
                <c:pt idx="474">
                  <c:v>98.099230769230786</c:v>
                </c:pt>
                <c:pt idx="475">
                  <c:v>98.099230769230786</c:v>
                </c:pt>
                <c:pt idx="476">
                  <c:v>98.099230769230786</c:v>
                </c:pt>
                <c:pt idx="477">
                  <c:v>95.515384615384605</c:v>
                </c:pt>
                <c:pt idx="478">
                  <c:v>101.97692307692306</c:v>
                </c:pt>
                <c:pt idx="479">
                  <c:v>93.364705882352951</c:v>
                </c:pt>
                <c:pt idx="480">
                  <c:v>84.357254901960772</c:v>
                </c:pt>
                <c:pt idx="481">
                  <c:v>84.357254901960772</c:v>
                </c:pt>
                <c:pt idx="482">
                  <c:v>106.35882352941177</c:v>
                </c:pt>
                <c:pt idx="483">
                  <c:v>106.35882352941177</c:v>
                </c:pt>
                <c:pt idx="484">
                  <c:v>95.699999999999974</c:v>
                </c:pt>
                <c:pt idx="485">
                  <c:v>90.728823529411784</c:v>
                </c:pt>
                <c:pt idx="486">
                  <c:v>90.728823529411784</c:v>
                </c:pt>
                <c:pt idx="487">
                  <c:v>94.682352941176447</c:v>
                </c:pt>
                <c:pt idx="488">
                  <c:v>94.682352941176447</c:v>
                </c:pt>
                <c:pt idx="489">
                  <c:v>93.615789473684188</c:v>
                </c:pt>
                <c:pt idx="490">
                  <c:v>87.944736842105272</c:v>
                </c:pt>
                <c:pt idx="491">
                  <c:v>87.944736842105272</c:v>
                </c:pt>
                <c:pt idx="492">
                  <c:v>93.457894736842078</c:v>
                </c:pt>
                <c:pt idx="493">
                  <c:v>90.098947368421065</c:v>
                </c:pt>
                <c:pt idx="494">
                  <c:v>81.388596491228057</c:v>
                </c:pt>
                <c:pt idx="495">
                  <c:v>81.388596491228057</c:v>
                </c:pt>
                <c:pt idx="496">
                  <c:v>105.11052631578947</c:v>
                </c:pt>
                <c:pt idx="497">
                  <c:v>91.721739130434756</c:v>
                </c:pt>
                <c:pt idx="498">
                  <c:v>91.721739130434756</c:v>
                </c:pt>
                <c:pt idx="499">
                  <c:v>84.932608695652192</c:v>
                </c:pt>
                <c:pt idx="500">
                  <c:v>84.932608695652192</c:v>
                </c:pt>
                <c:pt idx="501">
                  <c:v>84.932608695652192</c:v>
                </c:pt>
                <c:pt idx="502">
                  <c:v>93.599999999999966</c:v>
                </c:pt>
                <c:pt idx="503">
                  <c:v>93.599999999999966</c:v>
                </c:pt>
              </c:numCache>
            </c:numRef>
          </c:xVal>
          <c:yVal>
            <c:numRef>
              <c:f>ModPlant!$O$3:$O$506</c:f>
              <c:numCache>
                <c:formatCode>General</c:formatCode>
                <c:ptCount val="50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0.49797700169882292</c:v>
                </c:pt>
                <c:pt idx="99">
                  <c:v>2.3772468826401223</c:v>
                </c:pt>
                <c:pt idx="100">
                  <c:v>0.39611885948526088</c:v>
                </c:pt>
                <c:pt idx="101">
                  <c:v>1.297190375416172</c:v>
                </c:pt>
                <c:pt idx="102">
                  <c:v>1.4979918345218122</c:v>
                </c:pt>
                <c:pt idx="103">
                  <c:v>0.29302818817521487</c:v>
                </c:pt>
                <c:pt idx="104">
                  <c:v>0.40376775874601728</c:v>
                </c:pt>
                <c:pt idx="105">
                  <c:v>0.86071099494027703</c:v>
                </c:pt>
                <c:pt idx="106">
                  <c:v>0.26736496537075005</c:v>
                </c:pt>
                <c:pt idx="107">
                  <c:v>0.62957431182628809</c:v>
                </c:pt>
                <c:pt idx="108">
                  <c:v>0.88898663012390333</c:v>
                </c:pt>
                <c:pt idx="109">
                  <c:v>1.7447492077295921</c:v>
                </c:pt>
                <c:pt idx="110">
                  <c:v>1.5945288288703101</c:v>
                </c:pt>
                <c:pt idx="111">
                  <c:v>1.4482354517282983</c:v>
                </c:pt>
                <c:pt idx="112">
                  <c:v>0.36039317897341794</c:v>
                </c:pt>
                <c:pt idx="113">
                  <c:v>1.8422823197079399</c:v>
                </c:pt>
                <c:pt idx="114">
                  <c:v>1.9223760798061529</c:v>
                </c:pt>
                <c:pt idx="115">
                  <c:v>1.4222706499139051</c:v>
                </c:pt>
                <c:pt idx="116">
                  <c:v>2.1447709722189865</c:v>
                </c:pt>
                <c:pt idx="117">
                  <c:v>2.3354751376951803</c:v>
                </c:pt>
                <c:pt idx="118">
                  <c:v>2.8317043940923035</c:v>
                </c:pt>
                <c:pt idx="119">
                  <c:v>1.1106542740174052</c:v>
                </c:pt>
                <c:pt idx="120">
                  <c:v>4.8843585623464886E-2</c:v>
                </c:pt>
                <c:pt idx="121">
                  <c:v>2.7933409454923002</c:v>
                </c:pt>
                <c:pt idx="122">
                  <c:v>0.91391758986119442</c:v>
                </c:pt>
                <c:pt idx="123">
                  <c:v>1.451072139541197</c:v>
                </c:pt>
                <c:pt idx="124">
                  <c:v>1.0317310011569609</c:v>
                </c:pt>
                <c:pt idx="125">
                  <c:v>1.1645664707443568</c:v>
                </c:pt>
                <c:pt idx="126">
                  <c:v>4.7235077475782102E-2</c:v>
                </c:pt>
                <c:pt idx="127">
                  <c:v>1.0502249361801945</c:v>
                </c:pt>
                <c:pt idx="128">
                  <c:v>4.9100625621895419E-2</c:v>
                </c:pt>
                <c:pt idx="129">
                  <c:v>0.62592787552162932</c:v>
                </c:pt>
                <c:pt idx="130">
                  <c:v>0.45491917812765065</c:v>
                </c:pt>
                <c:pt idx="131">
                  <c:v>0.80403298663569422</c:v>
                </c:pt>
                <c:pt idx="132">
                  <c:v>0.93487703407956468</c:v>
                </c:pt>
                <c:pt idx="133">
                  <c:v>1.2158385030805536</c:v>
                </c:pt>
                <c:pt idx="134">
                  <c:v>0.51927313854137536</c:v>
                </c:pt>
                <c:pt idx="135">
                  <c:v>8.338388505214854E-2</c:v>
                </c:pt>
                <c:pt idx="136">
                  <c:v>0.18449658863992843</c:v>
                </c:pt>
                <c:pt idx="137">
                  <c:v>0.31710804942811066</c:v>
                </c:pt>
                <c:pt idx="138">
                  <c:v>0.74570664646390439</c:v>
                </c:pt>
                <c:pt idx="139">
                  <c:v>0.53415047056237352</c:v>
                </c:pt>
                <c:pt idx="140">
                  <c:v>0.99591757798085256</c:v>
                </c:pt>
                <c:pt idx="141">
                  <c:v>1.063399571405252</c:v>
                </c:pt>
                <c:pt idx="142">
                  <c:v>1.0821678541316002</c:v>
                </c:pt>
                <c:pt idx="143">
                  <c:v>9.8323257684991755E-2</c:v>
                </c:pt>
                <c:pt idx="144">
                  <c:v>0.36693683429519569</c:v>
                </c:pt>
                <c:pt idx="145">
                  <c:v>0.20822806176532097</c:v>
                </c:pt>
                <c:pt idx="146">
                  <c:v>0.86045189574883019</c:v>
                </c:pt>
                <c:pt idx="147">
                  <c:v>0.28144868418707025</c:v>
                </c:pt>
                <c:pt idx="148">
                  <c:v>0.21770181910471012</c:v>
                </c:pt>
                <c:pt idx="149">
                  <c:v>0.25388795907953216</c:v>
                </c:pt>
                <c:pt idx="150">
                  <c:v>0.23705640554183718</c:v>
                </c:pt>
                <c:pt idx="151">
                  <c:v>0.32933739997781503</c:v>
                </c:pt>
                <c:pt idx="152">
                  <c:v>0.25148031231646656</c:v>
                </c:pt>
                <c:pt idx="153">
                  <c:v>0.18222959509264053</c:v>
                </c:pt>
                <c:pt idx="154">
                  <c:v>8.0067221688895865E-2</c:v>
                </c:pt>
                <c:pt idx="155">
                  <c:v>0.3626608781239879</c:v>
                </c:pt>
                <c:pt idx="156">
                  <c:v>0.20565421834912728</c:v>
                </c:pt>
                <c:pt idx="157">
                  <c:v>0.13949548930343736</c:v>
                </c:pt>
                <c:pt idx="158">
                  <c:v>1.1436118137758227</c:v>
                </c:pt>
                <c:pt idx="159">
                  <c:v>8.4950361933335355E-2</c:v>
                </c:pt>
                <c:pt idx="160">
                  <c:v>0.75711590700140696</c:v>
                </c:pt>
                <c:pt idx="161">
                  <c:v>0.38393046812718651</c:v>
                </c:pt>
                <c:pt idx="162">
                  <c:v>8.2714127709298257E-3</c:v>
                </c:pt>
                <c:pt idx="163">
                  <c:v>0.2259655921444671</c:v>
                </c:pt>
                <c:pt idx="164">
                  <c:v>0.19560464160321495</c:v>
                </c:pt>
                <c:pt idx="165">
                  <c:v>0.1935247110447478</c:v>
                </c:pt>
                <c:pt idx="166">
                  <c:v>0.22252691267730715</c:v>
                </c:pt>
                <c:pt idx="167">
                  <c:v>0.56442461041056591</c:v>
                </c:pt>
                <c:pt idx="168">
                  <c:v>0.28740404767019195</c:v>
                </c:pt>
                <c:pt idx="169">
                  <c:v>0.19909078514981851</c:v>
                </c:pt>
                <c:pt idx="170">
                  <c:v>0.3292180668602786</c:v>
                </c:pt>
                <c:pt idx="171">
                  <c:v>2.2898243953915421E-2</c:v>
                </c:pt>
                <c:pt idx="172">
                  <c:v>0.31328092681374053</c:v>
                </c:pt>
                <c:pt idx="173">
                  <c:v>0.18115723360709002</c:v>
                </c:pt>
                <c:pt idx="174">
                  <c:v>0.80348811746862248</c:v>
                </c:pt>
                <c:pt idx="175">
                  <c:v>1.8242455142175298</c:v>
                </c:pt>
                <c:pt idx="176">
                  <c:v>1.1118414973652619</c:v>
                </c:pt>
                <c:pt idx="177">
                  <c:v>2.2276976002337947</c:v>
                </c:pt>
                <c:pt idx="178">
                  <c:v>0.57365061456345079</c:v>
                </c:pt>
                <c:pt idx="179">
                  <c:v>1.4045479642802714</c:v>
                </c:pt>
                <c:pt idx="180">
                  <c:v>2.0769037175002079</c:v>
                </c:pt>
                <c:pt idx="181">
                  <c:v>1.5348899703685128</c:v>
                </c:pt>
                <c:pt idx="182">
                  <c:v>1.8276751632868227</c:v>
                </c:pt>
                <c:pt idx="183">
                  <c:v>1.7223887715065787</c:v>
                </c:pt>
                <c:pt idx="184">
                  <c:v>0.68772927432112896</c:v>
                </c:pt>
                <c:pt idx="185">
                  <c:v>0.41654789202034054</c:v>
                </c:pt>
                <c:pt idx="186">
                  <c:v>0.66379503607306234</c:v>
                </c:pt>
                <c:pt idx="187">
                  <c:v>0.23596512857701976</c:v>
                </c:pt>
                <c:pt idx="188">
                  <c:v>8.7222055306372351E-2</c:v>
                </c:pt>
                <c:pt idx="189">
                  <c:v>0.22123098632977806</c:v>
                </c:pt>
                <c:pt idx="190">
                  <c:v>0.52652082110886766</c:v>
                </c:pt>
                <c:pt idx="191">
                  <c:v>4.4882047488444293E-2</c:v>
                </c:pt>
                <c:pt idx="192">
                  <c:v>0.58309384504377271</c:v>
                </c:pt>
                <c:pt idx="193">
                  <c:v>1.5765171715711119</c:v>
                </c:pt>
                <c:pt idx="194">
                  <c:v>1.3919073916395543</c:v>
                </c:pt>
                <c:pt idx="195">
                  <c:v>0.92116855573841738</c:v>
                </c:pt>
                <c:pt idx="196">
                  <c:v>0.48964917077674208</c:v>
                </c:pt>
                <c:pt idx="197">
                  <c:v>0.65187223141050343</c:v>
                </c:pt>
                <c:pt idx="198">
                  <c:v>1.0242065179689066</c:v>
                </c:pt>
                <c:pt idx="199">
                  <c:v>0.48823260474591174</c:v>
                </c:pt>
                <c:pt idx="200">
                  <c:v>6.5672205524632595E-3</c:v>
                </c:pt>
                <c:pt idx="201">
                  <c:v>0.52986564059385644</c:v>
                </c:pt>
                <c:pt idx="202">
                  <c:v>0.11737948704105952</c:v>
                </c:pt>
                <c:pt idx="203">
                  <c:v>0.19003592680447329</c:v>
                </c:pt>
                <c:pt idx="204">
                  <c:v>0.17192894821822538</c:v>
                </c:pt>
                <c:pt idx="205">
                  <c:v>0.81325492131604626</c:v>
                </c:pt>
                <c:pt idx="206">
                  <c:v>1.0341449063403727</c:v>
                </c:pt>
                <c:pt idx="207">
                  <c:v>1.1849952913458923</c:v>
                </c:pt>
                <c:pt idx="208">
                  <c:v>0.6846221999256048</c:v>
                </c:pt>
                <c:pt idx="209">
                  <c:v>0.32893963498968409</c:v>
                </c:pt>
                <c:pt idx="210">
                  <c:v>0.55804748032532325</c:v>
                </c:pt>
                <c:pt idx="211">
                  <c:v>5.8755674883496423E-2</c:v>
                </c:pt>
                <c:pt idx="212">
                  <c:v>0.14709861222117182</c:v>
                </c:pt>
                <c:pt idx="213">
                  <c:v>0.60231456629054381</c:v>
                </c:pt>
                <c:pt idx="214">
                  <c:v>4.6325750150092757E-2</c:v>
                </c:pt>
                <c:pt idx="215">
                  <c:v>0.23227051031188337</c:v>
                </c:pt>
                <c:pt idx="216">
                  <c:v>0.83883980931673963</c:v>
                </c:pt>
                <c:pt idx="217">
                  <c:v>1.1011164202699943</c:v>
                </c:pt>
                <c:pt idx="218">
                  <c:v>0.46228197607896154</c:v>
                </c:pt>
                <c:pt idx="219">
                  <c:v>0.91512784084797694</c:v>
                </c:pt>
                <c:pt idx="220">
                  <c:v>1.2174546473501515</c:v>
                </c:pt>
                <c:pt idx="221">
                  <c:v>0.52607717105942486</c:v>
                </c:pt>
                <c:pt idx="222">
                  <c:v>0.54606306830341111</c:v>
                </c:pt>
                <c:pt idx="223">
                  <c:v>0.8630762182518017</c:v>
                </c:pt>
                <c:pt idx="224">
                  <c:v>0.88252004040709808</c:v>
                </c:pt>
                <c:pt idx="225">
                  <c:v>1.1705305033488733</c:v>
                </c:pt>
                <c:pt idx="226">
                  <c:v>1.1701673140461424</c:v>
                </c:pt>
                <c:pt idx="227">
                  <c:v>0.58841209033814257</c:v>
                </c:pt>
                <c:pt idx="228">
                  <c:v>0.2003098970072707</c:v>
                </c:pt>
                <c:pt idx="229">
                  <c:v>4.703651658126267E-2</c:v>
                </c:pt>
                <c:pt idx="230">
                  <c:v>3.358098425707836E-2</c:v>
                </c:pt>
                <c:pt idx="231">
                  <c:v>0.38686680538033302</c:v>
                </c:pt>
                <c:pt idx="232">
                  <c:v>0.98875801133013186</c:v>
                </c:pt>
                <c:pt idx="233">
                  <c:v>0.1917248209953987</c:v>
                </c:pt>
                <c:pt idx="234">
                  <c:v>0.8036993557748453</c:v>
                </c:pt>
                <c:pt idx="235">
                  <c:v>1.4354696062869703</c:v>
                </c:pt>
                <c:pt idx="236">
                  <c:v>0.88993244092218304</c:v>
                </c:pt>
                <c:pt idx="237">
                  <c:v>0.62186540828347026</c:v>
                </c:pt>
                <c:pt idx="238">
                  <c:v>0.42915509222142895</c:v>
                </c:pt>
                <c:pt idx="239">
                  <c:v>0.92222351026565674</c:v>
                </c:pt>
                <c:pt idx="240">
                  <c:v>0.2121699161403606</c:v>
                </c:pt>
                <c:pt idx="241">
                  <c:v>0.8518663457854424</c:v>
                </c:pt>
                <c:pt idx="242">
                  <c:v>0.99825890476940671</c:v>
                </c:pt>
                <c:pt idx="243">
                  <c:v>0.55511864091438023</c:v>
                </c:pt>
                <c:pt idx="244">
                  <c:v>0.60812847712594231</c:v>
                </c:pt>
                <c:pt idx="245">
                  <c:v>0.46096128509648149</c:v>
                </c:pt>
                <c:pt idx="246">
                  <c:v>0.21127672240237874</c:v>
                </c:pt>
                <c:pt idx="247">
                  <c:v>0.27171904929482738</c:v>
                </c:pt>
                <c:pt idx="248">
                  <c:v>0.45504736108460792</c:v>
                </c:pt>
                <c:pt idx="249">
                  <c:v>0.68450869612686349</c:v>
                </c:pt>
                <c:pt idx="250">
                  <c:v>1.3399319331636141</c:v>
                </c:pt>
                <c:pt idx="251">
                  <c:v>1.9007021956987362</c:v>
                </c:pt>
                <c:pt idx="252">
                  <c:v>1.5374979113074687</c:v>
                </c:pt>
                <c:pt idx="253">
                  <c:v>2.0148308667905672</c:v>
                </c:pt>
                <c:pt idx="254">
                  <c:v>1.8081694876172179</c:v>
                </c:pt>
                <c:pt idx="255">
                  <c:v>1.8447437519384773</c:v>
                </c:pt>
                <c:pt idx="256">
                  <c:v>2.1668511214838673</c:v>
                </c:pt>
                <c:pt idx="257">
                  <c:v>2.0677035867904103</c:v>
                </c:pt>
                <c:pt idx="258">
                  <c:v>2.5157067244378775</c:v>
                </c:pt>
                <c:pt idx="259">
                  <c:v>2.0053671841506442</c:v>
                </c:pt>
                <c:pt idx="260">
                  <c:v>0.70194237251546399</c:v>
                </c:pt>
                <c:pt idx="261">
                  <c:v>0.4975290917597649</c:v>
                </c:pt>
                <c:pt idx="262">
                  <c:v>0.27366988795002084</c:v>
                </c:pt>
                <c:pt idx="263">
                  <c:v>7.757108335028938E-2</c:v>
                </c:pt>
                <c:pt idx="264">
                  <c:v>4.9244873795378973E-2</c:v>
                </c:pt>
                <c:pt idx="265">
                  <c:v>0</c:v>
                </c:pt>
                <c:pt idx="266">
                  <c:v>0.18378201800977292</c:v>
                </c:pt>
                <c:pt idx="267">
                  <c:v>0.49689669812599208</c:v>
                </c:pt>
                <c:pt idx="268">
                  <c:v>0.91491558497466552</c:v>
                </c:pt>
                <c:pt idx="269">
                  <c:v>0.60451656169215662</c:v>
                </c:pt>
                <c:pt idx="270">
                  <c:v>0.29326008956456789</c:v>
                </c:pt>
                <c:pt idx="271">
                  <c:v>1.5980026183165976</c:v>
                </c:pt>
                <c:pt idx="272">
                  <c:v>0.55678453537151751</c:v>
                </c:pt>
                <c:pt idx="273">
                  <c:v>0.6924135363553936</c:v>
                </c:pt>
                <c:pt idx="274">
                  <c:v>2.0532284803945831</c:v>
                </c:pt>
                <c:pt idx="275">
                  <c:v>1.3236161972742873</c:v>
                </c:pt>
                <c:pt idx="276">
                  <c:v>0.4322105252497358</c:v>
                </c:pt>
                <c:pt idx="277">
                  <c:v>0.31128806907112766</c:v>
                </c:pt>
                <c:pt idx="278">
                  <c:v>0.2813229011781348</c:v>
                </c:pt>
                <c:pt idx="279">
                  <c:v>0.78396478305814266</c:v>
                </c:pt>
                <c:pt idx="280">
                  <c:v>1.3331918900354212</c:v>
                </c:pt>
                <c:pt idx="281">
                  <c:v>0.19094015661150959</c:v>
                </c:pt>
                <c:pt idx="282">
                  <c:v>0.92286651731250524</c:v>
                </c:pt>
                <c:pt idx="283">
                  <c:v>0.32642493872807832</c:v>
                </c:pt>
                <c:pt idx="284">
                  <c:v>1.2346652950361627</c:v>
                </c:pt>
                <c:pt idx="285">
                  <c:v>0.19666069454349527</c:v>
                </c:pt>
                <c:pt idx="286">
                  <c:v>1.6632797577251055</c:v>
                </c:pt>
                <c:pt idx="287">
                  <c:v>1.0852817370224059</c:v>
                </c:pt>
                <c:pt idx="288">
                  <c:v>1.2016270838802423</c:v>
                </c:pt>
                <c:pt idx="289">
                  <c:v>0.6184318567564373</c:v>
                </c:pt>
                <c:pt idx="290">
                  <c:v>2.068462791086624</c:v>
                </c:pt>
                <c:pt idx="291">
                  <c:v>1.5494062169101297</c:v>
                </c:pt>
                <c:pt idx="292">
                  <c:v>0.28051265582556206</c:v>
                </c:pt>
                <c:pt idx="293">
                  <c:v>0.54569998367665273</c:v>
                </c:pt>
                <c:pt idx="294">
                  <c:v>0.19620997244420818</c:v>
                </c:pt>
                <c:pt idx="295">
                  <c:v>7.7058888657570171E-2</c:v>
                </c:pt>
                <c:pt idx="296">
                  <c:v>0.33427326360566645</c:v>
                </c:pt>
                <c:pt idx="297">
                  <c:v>0.56116010808650696</c:v>
                </c:pt>
                <c:pt idx="298">
                  <c:v>0.19218226699134489</c:v>
                </c:pt>
                <c:pt idx="299">
                  <c:v>0.65347620843743459</c:v>
                </c:pt>
                <c:pt idx="300">
                  <c:v>0.43871377171493742</c:v>
                </c:pt>
                <c:pt idx="301">
                  <c:v>0.83326922281225613</c:v>
                </c:pt>
                <c:pt idx="302">
                  <c:v>0.1454358971634882</c:v>
                </c:pt>
                <c:pt idx="303">
                  <c:v>0.57055670264221425</c:v>
                </c:pt>
                <c:pt idx="304">
                  <c:v>0.63917797381514896</c:v>
                </c:pt>
                <c:pt idx="305">
                  <c:v>0.31197926378655011</c:v>
                </c:pt>
                <c:pt idx="306">
                  <c:v>4.5155077353224896E-2</c:v>
                </c:pt>
                <c:pt idx="307">
                  <c:v>1.9543105275013952</c:v>
                </c:pt>
                <c:pt idx="308">
                  <c:v>0.39419948636017815</c:v>
                </c:pt>
                <c:pt idx="309">
                  <c:v>0.44530106128522168</c:v>
                </c:pt>
                <c:pt idx="310">
                  <c:v>0.29152127216188961</c:v>
                </c:pt>
                <c:pt idx="311">
                  <c:v>4.0213847348710079E-2</c:v>
                </c:pt>
                <c:pt idx="312">
                  <c:v>0.40086167837711362</c:v>
                </c:pt>
                <c:pt idx="313">
                  <c:v>1.4245367224254739</c:v>
                </c:pt>
                <c:pt idx="314">
                  <c:v>3.3447041045442178</c:v>
                </c:pt>
                <c:pt idx="315">
                  <c:v>0.23048206035650978</c:v>
                </c:pt>
                <c:pt idx="316">
                  <c:v>1.4500855756593711</c:v>
                </c:pt>
                <c:pt idx="317">
                  <c:v>0.50619501136239631</c:v>
                </c:pt>
                <c:pt idx="318">
                  <c:v>1.0529271964904994</c:v>
                </c:pt>
                <c:pt idx="319">
                  <c:v>1.2432451466021204</c:v>
                </c:pt>
                <c:pt idx="320">
                  <c:v>0.25270854596839837</c:v>
                </c:pt>
                <c:pt idx="321">
                  <c:v>0.12949110765604357</c:v>
                </c:pt>
                <c:pt idx="322">
                  <c:v>8.3402331318377709E-2</c:v>
                </c:pt>
                <c:pt idx="323">
                  <c:v>0.71953430860041478</c:v>
                </c:pt>
                <c:pt idx="324">
                  <c:v>0.24614926291441924</c:v>
                </c:pt>
                <c:pt idx="325">
                  <c:v>0.14997406292512885</c:v>
                </c:pt>
                <c:pt idx="326">
                  <c:v>1.2822443888692867</c:v>
                </c:pt>
                <c:pt idx="327">
                  <c:v>0.57798197526109618</c:v>
                </c:pt>
                <c:pt idx="328">
                  <c:v>0.31642196496339847</c:v>
                </c:pt>
                <c:pt idx="329">
                  <c:v>0.21172334671168619</c:v>
                </c:pt>
                <c:pt idx="330">
                  <c:v>0.68261960402729938</c:v>
                </c:pt>
                <c:pt idx="331">
                  <c:v>0.30304199990236824</c:v>
                </c:pt>
                <c:pt idx="332">
                  <c:v>0.78686297257218663</c:v>
                </c:pt>
                <c:pt idx="333">
                  <c:v>4.1125130800071442E-2</c:v>
                </c:pt>
                <c:pt idx="334">
                  <c:v>1.12723128301469</c:v>
                </c:pt>
                <c:pt idx="335">
                  <c:v>1.2365738939209197</c:v>
                </c:pt>
                <c:pt idx="336">
                  <c:v>0.91130811222844521</c:v>
                </c:pt>
                <c:pt idx="337">
                  <c:v>0.58268278070264723</c:v>
                </c:pt>
                <c:pt idx="338">
                  <c:v>1.2423538869206519</c:v>
                </c:pt>
                <c:pt idx="339">
                  <c:v>0.71716200878693082</c:v>
                </c:pt>
                <c:pt idx="340">
                  <c:v>0.66609345231789319</c:v>
                </c:pt>
                <c:pt idx="341">
                  <c:v>0.49757221829680215</c:v>
                </c:pt>
                <c:pt idx="342">
                  <c:v>1.07530324214441</c:v>
                </c:pt>
                <c:pt idx="343">
                  <c:v>1.0624443535637236</c:v>
                </c:pt>
                <c:pt idx="344">
                  <c:v>2.2718435507616772</c:v>
                </c:pt>
                <c:pt idx="345">
                  <c:v>0.74429786137153486</c:v>
                </c:pt>
                <c:pt idx="346">
                  <c:v>0.52022187961875554</c:v>
                </c:pt>
                <c:pt idx="347">
                  <c:v>1.04183382880272</c:v>
                </c:pt>
                <c:pt idx="348">
                  <c:v>0</c:v>
                </c:pt>
                <c:pt idx="349">
                  <c:v>1.6567114919252264</c:v>
                </c:pt>
                <c:pt idx="350">
                  <c:v>1.4187358730184856</c:v>
                </c:pt>
                <c:pt idx="351">
                  <c:v>1.1868914712934393</c:v>
                </c:pt>
                <c:pt idx="352">
                  <c:v>1.4926652597417931</c:v>
                </c:pt>
                <c:pt idx="353">
                  <c:v>1.3807848186053444</c:v>
                </c:pt>
                <c:pt idx="354">
                  <c:v>0.40485727968035967</c:v>
                </c:pt>
                <c:pt idx="355">
                  <c:v>1.7041889443147444</c:v>
                </c:pt>
                <c:pt idx="356">
                  <c:v>1.4088357983805475</c:v>
                </c:pt>
                <c:pt idx="357">
                  <c:v>0.85217310593119489</c:v>
                </c:pt>
                <c:pt idx="358">
                  <c:v>1.1295856358362735</c:v>
                </c:pt>
                <c:pt idx="359">
                  <c:v>0.95817763900041242</c:v>
                </c:pt>
                <c:pt idx="360">
                  <c:v>0.57559011066687804</c:v>
                </c:pt>
                <c:pt idx="361">
                  <c:v>1.3799005862751847</c:v>
                </c:pt>
                <c:pt idx="362">
                  <c:v>1.9298080799532344</c:v>
                </c:pt>
                <c:pt idx="363">
                  <c:v>0.21053831928588784</c:v>
                </c:pt>
                <c:pt idx="364">
                  <c:v>1.0181630862967013</c:v>
                </c:pt>
                <c:pt idx="365">
                  <c:v>0.70387307685752398</c:v>
                </c:pt>
                <c:pt idx="366">
                  <c:v>7.1185497379002552E-2</c:v>
                </c:pt>
                <c:pt idx="367">
                  <c:v>0.73013965620792098</c:v>
                </c:pt>
                <c:pt idx="368">
                  <c:v>3.5129024027917284E-3</c:v>
                </c:pt>
                <c:pt idx="369">
                  <c:v>0.4696702540921987</c:v>
                </c:pt>
                <c:pt idx="370">
                  <c:v>0.64172602350616625</c:v>
                </c:pt>
                <c:pt idx="371">
                  <c:v>0.35127591132197805</c:v>
                </c:pt>
                <c:pt idx="372">
                  <c:v>0.35766717552636679</c:v>
                </c:pt>
                <c:pt idx="373">
                  <c:v>0.30526201564343491</c:v>
                </c:pt>
                <c:pt idx="374">
                  <c:v>0.71272361781105165</c:v>
                </c:pt>
                <c:pt idx="375">
                  <c:v>1.1044854366952428</c:v>
                </c:pt>
                <c:pt idx="376">
                  <c:v>0.69580856410665282</c:v>
                </c:pt>
                <c:pt idx="377">
                  <c:v>0.49081454780678113</c:v>
                </c:pt>
                <c:pt idx="378">
                  <c:v>0.42988501965424042</c:v>
                </c:pt>
                <c:pt idx="379">
                  <c:v>0.62364105037898343</c:v>
                </c:pt>
                <c:pt idx="380">
                  <c:v>0.37111641778347232</c:v>
                </c:pt>
                <c:pt idx="381">
                  <c:v>0.73630120803128429</c:v>
                </c:pt>
                <c:pt idx="382">
                  <c:v>0.48341251055870982</c:v>
                </c:pt>
                <c:pt idx="383">
                  <c:v>0.90938130363488967</c:v>
                </c:pt>
                <c:pt idx="384">
                  <c:v>1.195014547753634</c:v>
                </c:pt>
                <c:pt idx="385">
                  <c:v>1.0902130144129041</c:v>
                </c:pt>
                <c:pt idx="386">
                  <c:v>0.70364168935657923</c:v>
                </c:pt>
                <c:pt idx="387">
                  <c:v>1.1033801012501605</c:v>
                </c:pt>
                <c:pt idx="388">
                  <c:v>1.101006122083686</c:v>
                </c:pt>
                <c:pt idx="389">
                  <c:v>1.5382604989348283</c:v>
                </c:pt>
                <c:pt idx="390">
                  <c:v>0</c:v>
                </c:pt>
                <c:pt idx="391">
                  <c:v>0.74893609426622432</c:v>
                </c:pt>
                <c:pt idx="392">
                  <c:v>2.0393288651126182</c:v>
                </c:pt>
                <c:pt idx="393">
                  <c:v>0.41887491785449243</c:v>
                </c:pt>
                <c:pt idx="394">
                  <c:v>0.17042132346772804</c:v>
                </c:pt>
                <c:pt idx="395">
                  <c:v>1.4982956990606573</c:v>
                </c:pt>
                <c:pt idx="396">
                  <c:v>0.43022655985185415</c:v>
                </c:pt>
                <c:pt idx="397">
                  <c:v>1.0135969393905566</c:v>
                </c:pt>
                <c:pt idx="398">
                  <c:v>1.1728539140246947</c:v>
                </c:pt>
                <c:pt idx="399">
                  <c:v>0.11292193783367488</c:v>
                </c:pt>
                <c:pt idx="400">
                  <c:v>4.1099972675633895E-2</c:v>
                </c:pt>
                <c:pt idx="401">
                  <c:v>1.3122213999779855</c:v>
                </c:pt>
                <c:pt idx="402">
                  <c:v>1.7762961441332088</c:v>
                </c:pt>
                <c:pt idx="403">
                  <c:v>1.3072914054224658</c:v>
                </c:pt>
                <c:pt idx="404">
                  <c:v>1.1986469028086366</c:v>
                </c:pt>
                <c:pt idx="405">
                  <c:v>1.4197433541154347</c:v>
                </c:pt>
                <c:pt idx="406">
                  <c:v>1.079087312287228</c:v>
                </c:pt>
                <c:pt idx="407">
                  <c:v>1.7593151796534998</c:v>
                </c:pt>
                <c:pt idx="408">
                  <c:v>0.98411334430994313</c:v>
                </c:pt>
                <c:pt idx="409">
                  <c:v>0.23342908679000179</c:v>
                </c:pt>
                <c:pt idx="410">
                  <c:v>0.20469700501130786</c:v>
                </c:pt>
                <c:pt idx="411">
                  <c:v>1.1716360173996532</c:v>
                </c:pt>
                <c:pt idx="412">
                  <c:v>0.35848826555794172</c:v>
                </c:pt>
                <c:pt idx="413">
                  <c:v>9.2997812216132014E-2</c:v>
                </c:pt>
                <c:pt idx="414">
                  <c:v>0.68960584266750435</c:v>
                </c:pt>
                <c:pt idx="415">
                  <c:v>0.12578680370320167</c:v>
                </c:pt>
                <c:pt idx="416">
                  <c:v>0.15258681926410264</c:v>
                </c:pt>
                <c:pt idx="417">
                  <c:v>0.18672056825581562</c:v>
                </c:pt>
                <c:pt idx="418">
                  <c:v>0.59457314747879875</c:v>
                </c:pt>
                <c:pt idx="419">
                  <c:v>0.94321741594513298</c:v>
                </c:pt>
                <c:pt idx="420">
                  <c:v>0.31316002328361747</c:v>
                </c:pt>
                <c:pt idx="421">
                  <c:v>0.10260703408341167</c:v>
                </c:pt>
                <c:pt idx="422">
                  <c:v>0.61447663014287668</c:v>
                </c:pt>
                <c:pt idx="423">
                  <c:v>0.41189732697735615</c:v>
                </c:pt>
                <c:pt idx="424">
                  <c:v>0.39865699397400478</c:v>
                </c:pt>
                <c:pt idx="425">
                  <c:v>0.83352558002320121</c:v>
                </c:pt>
                <c:pt idx="426">
                  <c:v>1.3516397644064191</c:v>
                </c:pt>
                <c:pt idx="427">
                  <c:v>1.184601245717398</c:v>
                </c:pt>
                <c:pt idx="428">
                  <c:v>1.4082009497375869</c:v>
                </c:pt>
                <c:pt idx="429">
                  <c:v>1.3243154738351612</c:v>
                </c:pt>
                <c:pt idx="430">
                  <c:v>1.0821986989553107</c:v>
                </c:pt>
                <c:pt idx="431">
                  <c:v>1.3838109643714314</c:v>
                </c:pt>
                <c:pt idx="432">
                  <c:v>0</c:v>
                </c:pt>
                <c:pt idx="433">
                  <c:v>0.87829025122271065</c:v>
                </c:pt>
                <c:pt idx="434">
                  <c:v>0.70567995739839995</c:v>
                </c:pt>
                <c:pt idx="435">
                  <c:v>1.0181912415889813</c:v>
                </c:pt>
                <c:pt idx="436">
                  <c:v>1.3721449484279205</c:v>
                </c:pt>
                <c:pt idx="437">
                  <c:v>0.19676997356604392</c:v>
                </c:pt>
                <c:pt idx="438">
                  <c:v>1.0221162977259968</c:v>
                </c:pt>
                <c:pt idx="439">
                  <c:v>0.46157743555671066</c:v>
                </c:pt>
                <c:pt idx="440">
                  <c:v>1.016880930687303</c:v>
                </c:pt>
                <c:pt idx="441">
                  <c:v>0.93091208023239913</c:v>
                </c:pt>
                <c:pt idx="442">
                  <c:v>2.1028956830188217</c:v>
                </c:pt>
                <c:pt idx="443">
                  <c:v>0.48037952110795645</c:v>
                </c:pt>
                <c:pt idx="444">
                  <c:v>0.18521236841777777</c:v>
                </c:pt>
                <c:pt idx="445">
                  <c:v>0.2442913860486412</c:v>
                </c:pt>
                <c:pt idx="446">
                  <c:v>6.1676683465498794</c:v>
                </c:pt>
                <c:pt idx="447">
                  <c:v>0.22481916028436136</c:v>
                </c:pt>
                <c:pt idx="448">
                  <c:v>0.47502807923883572</c:v>
                </c:pt>
                <c:pt idx="449">
                  <c:v>1.1908013928264265</c:v>
                </c:pt>
                <c:pt idx="450">
                  <c:v>0.89825429461310669</c:v>
                </c:pt>
                <c:pt idx="451">
                  <c:v>0.53234224735931879</c:v>
                </c:pt>
                <c:pt idx="452">
                  <c:v>0.91518415837656164</c:v>
                </c:pt>
                <c:pt idx="453">
                  <c:v>0.9390882777022993</c:v>
                </c:pt>
                <c:pt idx="454">
                  <c:v>0.72007373150061349</c:v>
                </c:pt>
                <c:pt idx="455">
                  <c:v>0.20893076794124418</c:v>
                </c:pt>
                <c:pt idx="456">
                  <c:v>0.82708384134431157</c:v>
                </c:pt>
                <c:pt idx="457">
                  <c:v>1.054326791769288</c:v>
                </c:pt>
                <c:pt idx="458">
                  <c:v>0.47635823546783901</c:v>
                </c:pt>
                <c:pt idx="459">
                  <c:v>0.53897433459781796</c:v>
                </c:pt>
                <c:pt idx="460">
                  <c:v>0.9941174732050887</c:v>
                </c:pt>
                <c:pt idx="461">
                  <c:v>1.0549558876843474</c:v>
                </c:pt>
                <c:pt idx="462">
                  <c:v>0.39508335238662784</c:v>
                </c:pt>
                <c:pt idx="463">
                  <c:v>0.80534736930865092</c:v>
                </c:pt>
                <c:pt idx="464">
                  <c:v>0.587001473007428</c:v>
                </c:pt>
                <c:pt idx="465">
                  <c:v>0.46525430096040149</c:v>
                </c:pt>
                <c:pt idx="466">
                  <c:v>0.34805023796495221</c:v>
                </c:pt>
                <c:pt idx="467">
                  <c:v>0.10935633615414798</c:v>
                </c:pt>
                <c:pt idx="468">
                  <c:v>0.48973995092100264</c:v>
                </c:pt>
                <c:pt idx="469">
                  <c:v>0.43244189438048103</c:v>
                </c:pt>
                <c:pt idx="470">
                  <c:v>0.74214963313636817</c:v>
                </c:pt>
                <c:pt idx="471">
                  <c:v>0.43097859286859413</c:v>
                </c:pt>
                <c:pt idx="472">
                  <c:v>0.60545707319813569</c:v>
                </c:pt>
                <c:pt idx="473">
                  <c:v>1.0557708817391731</c:v>
                </c:pt>
                <c:pt idx="474">
                  <c:v>0.77304330231797802</c:v>
                </c:pt>
                <c:pt idx="475">
                  <c:v>0.671627935487905</c:v>
                </c:pt>
                <c:pt idx="476">
                  <c:v>0.24101343726109115</c:v>
                </c:pt>
                <c:pt idx="477">
                  <c:v>0.24901342023092099</c:v>
                </c:pt>
                <c:pt idx="478">
                  <c:v>0.58571772053477023</c:v>
                </c:pt>
                <c:pt idx="479">
                  <c:v>0.60122087108715705</c:v>
                </c:pt>
                <c:pt idx="480">
                  <c:v>0.20833906944102232</c:v>
                </c:pt>
                <c:pt idx="481">
                  <c:v>0.262435337217444</c:v>
                </c:pt>
                <c:pt idx="482">
                  <c:v>0.17732567235277014</c:v>
                </c:pt>
                <c:pt idx="483">
                  <c:v>9.3453615945944396E-2</c:v>
                </c:pt>
                <c:pt idx="484">
                  <c:v>8.6607450586263693E-2</c:v>
                </c:pt>
                <c:pt idx="485">
                  <c:v>0.12299992968126981</c:v>
                </c:pt>
                <c:pt idx="486">
                  <c:v>0.22203156870211976</c:v>
                </c:pt>
                <c:pt idx="487">
                  <c:v>0.3603186869453946</c:v>
                </c:pt>
                <c:pt idx="488">
                  <c:v>0.13456622795451315</c:v>
                </c:pt>
                <c:pt idx="489">
                  <c:v>0.37506481470661196</c:v>
                </c:pt>
                <c:pt idx="490">
                  <c:v>0.34346827387220247</c:v>
                </c:pt>
                <c:pt idx="491">
                  <c:v>0.41365145085145755</c:v>
                </c:pt>
                <c:pt idx="492">
                  <c:v>0.53229074881704741</c:v>
                </c:pt>
                <c:pt idx="493">
                  <c:v>0.91712130040282513</c:v>
                </c:pt>
                <c:pt idx="494">
                  <c:v>0.30154114676745486</c:v>
                </c:pt>
                <c:pt idx="495">
                  <c:v>0.50766612689429058</c:v>
                </c:pt>
                <c:pt idx="496">
                  <c:v>0.39508643194263093</c:v>
                </c:pt>
                <c:pt idx="497">
                  <c:v>0.62878953782782743</c:v>
                </c:pt>
                <c:pt idx="498">
                  <c:v>1.020884107087376</c:v>
                </c:pt>
                <c:pt idx="499">
                  <c:v>0.6401559866357186</c:v>
                </c:pt>
                <c:pt idx="500">
                  <c:v>0.61472264837810242</c:v>
                </c:pt>
                <c:pt idx="501">
                  <c:v>0.70926690917760948</c:v>
                </c:pt>
                <c:pt idx="502">
                  <c:v>0.96570506955199886</c:v>
                </c:pt>
                <c:pt idx="503">
                  <c:v>0.99801661285740229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9F-4CF1-8E68-B4FA401B34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011279"/>
        <c:axId val="975013199"/>
      </c:scatterChart>
      <c:valAx>
        <c:axId val="975011279"/>
        <c:scaling>
          <c:orientation val="minMax"/>
          <c:max val="3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013199"/>
        <c:crosses val="autoZero"/>
        <c:crossBetween val="midCat"/>
      </c:valAx>
      <c:valAx>
        <c:axId val="975013199"/>
        <c:scaling>
          <c:orientation val="minMax"/>
          <c:max val="0.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011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251460</xdr:colOff>
      <xdr:row>0</xdr:row>
      <xdr:rowOff>41910</xdr:rowOff>
    </xdr:from>
    <xdr:to>
      <xdr:col>11</xdr:col>
      <xdr:colOff>83820</xdr:colOff>
      <xdr:row>1</xdr:row>
      <xdr:rowOff>1783080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F38891-BE5F-4D5B-C1D7-E4AB3B0206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0</xdr:row>
      <xdr:rowOff>167640</xdr:rowOff>
    </xdr:from>
    <xdr:to>
      <xdr:col>13</xdr:col>
      <xdr:colOff>403860</xdr:colOff>
      <xdr:row>1</xdr:row>
      <xdr:rowOff>1908810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25A9A76-9D83-4066-AB51-017B3F558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518160</xdr:colOff>
      <xdr:row>1</xdr:row>
      <xdr:rowOff>152400</xdr:rowOff>
    </xdr:from>
    <xdr:to>
      <xdr:col>25</xdr:col>
      <xdr:colOff>434340</xdr:colOff>
      <xdr:row>2</xdr:row>
      <xdr:rowOff>26670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3063A6-D2CD-42DB-BF0D-554497D3EE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198120</xdr:colOff>
      <xdr:row>1</xdr:row>
      <xdr:rowOff>91440</xdr:rowOff>
    </xdr:from>
    <xdr:to>
      <xdr:col>33</xdr:col>
      <xdr:colOff>114300</xdr:colOff>
      <xdr:row>1</xdr:row>
      <xdr:rowOff>2015490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4721429-F26E-4A66-AEA4-07A5397793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0</xdr:colOff>
      <xdr:row>1</xdr:row>
      <xdr:rowOff>0</xdr:rowOff>
    </xdr:from>
    <xdr:to>
      <xdr:col>38</xdr:col>
      <xdr:colOff>525780</xdr:colOff>
      <xdr:row>1</xdr:row>
      <xdr:rowOff>1924050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2303AC5-0BFF-4436-82E1-CF1CBD089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185057</xdr:colOff>
      <xdr:row>0</xdr:row>
      <xdr:rowOff>140155</xdr:rowOff>
    </xdr:from>
    <xdr:to>
      <xdr:col>12</xdr:col>
      <xdr:colOff>0</xdr:colOff>
      <xdr:row>0</xdr:row>
      <xdr:rowOff>2971801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89FA1FFE-DF45-4DF9-9A90-EBBE89E74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0</xdr:row>
      <xdr:rowOff>130630</xdr:rowOff>
    </xdr:from>
    <xdr:to>
      <xdr:col>17</xdr:col>
      <xdr:colOff>574220</xdr:colOff>
      <xdr:row>0</xdr:row>
      <xdr:rowOff>2960916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861959-FFBA-483D-9231-8EF995DF3E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478970</xdr:colOff>
      <xdr:row>0</xdr:row>
      <xdr:rowOff>119743</xdr:rowOff>
    </xdr:from>
    <xdr:to>
      <xdr:col>21</xdr:col>
      <xdr:colOff>345619</xdr:colOff>
      <xdr:row>0</xdr:row>
      <xdr:rowOff>2950029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C48FEF-3EBD-486A-9977-3636FD12A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133350</xdr:rowOff>
    </xdr:from>
    <xdr:to>
      <xdr:col>22</xdr:col>
      <xdr:colOff>485775</xdr:colOff>
      <xdr:row>1</xdr:row>
      <xdr:rowOff>2724150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5A9B80A-E1E4-4E35-AB70-98E7C6574F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13.v21.xlsx" TargetMode="External"/><Relationship Id="rId1" Type="http://schemas.openxmlformats.org/officeDocument/2006/relationships/externalLinkPath" Target="FinalData.R13.v2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22.v21.xlsx" TargetMode="External"/><Relationship Id="rId1" Type="http://schemas.openxmlformats.org/officeDocument/2006/relationships/externalLinkPath" Target="FinalData.R22.v21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14.v21.xlsx" TargetMode="External"/><Relationship Id="rId1" Type="http://schemas.openxmlformats.org/officeDocument/2006/relationships/externalLinkPath" Target="FinalData.R14.v21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09N.v21.xlsx" TargetMode="External"/><Relationship Id="rId1" Type="http://schemas.openxmlformats.org/officeDocument/2006/relationships/externalLinkPath" Target="FinalData.R09N.v21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09S.v21.xlsx" TargetMode="External"/><Relationship Id="rId1" Type="http://schemas.openxmlformats.org/officeDocument/2006/relationships/externalLinkPath" Target="FinalData.R09S.v21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ctiv\OneDrive\Desktop\v21%20Python.%20Test04\FinalData.R11n12.v21.xlsx" TargetMode="External"/><Relationship Id="rId1" Type="http://schemas.openxmlformats.org/officeDocument/2006/relationships/externalLinkPath" Target="FinalData.R11n12.v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Tests"/>
      <sheetName val="Solution"/>
      <sheetName val="TotN Data"/>
      <sheetName val="Harvests"/>
      <sheetName val="Plant"/>
      <sheetName val="Tissue"/>
      <sheetName val="Ref"/>
    </sheetNames>
    <sheetDataSet>
      <sheetData sheetId="0">
        <row r="3">
          <cell r="F3">
            <v>6.6675000000000004</v>
          </cell>
          <cell r="Q3" t="str">
            <v/>
          </cell>
          <cell r="R3" t="str">
            <v/>
          </cell>
          <cell r="S3" t="str">
            <v/>
          </cell>
        </row>
        <row r="4">
          <cell r="F4">
            <v>5.2741666666666669</v>
          </cell>
          <cell r="H4">
            <v>1.0632706043956042</v>
          </cell>
          <cell r="K4">
            <v>0.95540692524335202</v>
          </cell>
          <cell r="Q4" t="str">
            <v/>
          </cell>
          <cell r="R4" t="str">
            <v/>
          </cell>
          <cell r="S4" t="str">
            <v/>
          </cell>
        </row>
        <row r="5">
          <cell r="F5">
            <v>4.578611111111111</v>
          </cell>
          <cell r="H5">
            <v>1.3175272435897434</v>
          </cell>
          <cell r="K5">
            <v>0.92907366621912624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4.0606249999999999</v>
          </cell>
          <cell r="H6">
            <v>1.5646538461538462</v>
          </cell>
          <cell r="K6">
            <v>1.3583061964609611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5.5659722222222214</v>
          </cell>
          <cell r="H8">
            <v>4.0633502747252734</v>
          </cell>
          <cell r="K8">
            <v>1.056874057926279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5.1915674603174597</v>
          </cell>
          <cell r="H9">
            <v>4.9534178113553109</v>
          </cell>
          <cell r="K9">
            <v>1.0861587024679518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4.8749131944444448</v>
          </cell>
          <cell r="H10">
            <v>5.0580370879120879</v>
          </cell>
          <cell r="K10">
            <v>1.0477740948540386</v>
          </cell>
          <cell r="Q10" t="str">
            <v/>
          </cell>
          <cell r="R10">
            <v>2.5486430366959345</v>
          </cell>
          <cell r="S10">
            <v>33.047304260423012</v>
          </cell>
        </row>
        <row r="12">
          <cell r="F12">
            <v>5.3067083333333329</v>
          </cell>
          <cell r="H12">
            <v>8.894689560439561</v>
          </cell>
          <cell r="K12">
            <v>2.4953303740364006</v>
          </cell>
          <cell r="Q12" t="str">
            <v/>
          </cell>
          <cell r="R12">
            <v>16.738733809483787</v>
          </cell>
          <cell r="S12" t="str">
            <v/>
          </cell>
        </row>
        <row r="13">
          <cell r="F13">
            <v>4.989128787878788</v>
          </cell>
          <cell r="H13">
            <v>11.05707554945055</v>
          </cell>
          <cell r="K13">
            <v>4.9190389513539312</v>
          </cell>
          <cell r="Q13">
            <v>0.23554042819777116</v>
          </cell>
          <cell r="R13">
            <v>16.41881221013745</v>
          </cell>
          <cell r="S13">
            <v>27.957125858251374</v>
          </cell>
        </row>
        <row r="15">
          <cell r="F15">
            <v>5.428814102564103</v>
          </cell>
          <cell r="H15">
            <v>19.949820695970697</v>
          </cell>
          <cell r="K15">
            <v>8.4476366406566257</v>
          </cell>
          <cell r="Q15">
            <v>0.23627419985915254</v>
          </cell>
          <cell r="R15">
            <v>19.23197976258033</v>
          </cell>
          <cell r="S15">
            <v>26.288951965422431</v>
          </cell>
        </row>
        <row r="17">
          <cell r="F17">
            <v>5.5734166666666667</v>
          </cell>
          <cell r="H17">
            <v>28.800729029304026</v>
          </cell>
          <cell r="K17">
            <v>10.732528612218427</v>
          </cell>
          <cell r="Q17" t="str">
            <v/>
          </cell>
          <cell r="R17">
            <v>19.505174097157315</v>
          </cell>
          <cell r="S17" t="str">
            <v/>
          </cell>
        </row>
        <row r="19">
          <cell r="F19">
            <v>5.7296323529411763</v>
          </cell>
          <cell r="H19">
            <v>38.74133736263736</v>
          </cell>
          <cell r="K19">
            <v>12.765859604968179</v>
          </cell>
          <cell r="Q19">
            <v>0.22546095040086356</v>
          </cell>
          <cell r="R19">
            <v>18.759397555502343</v>
          </cell>
          <cell r="S19">
            <v>23.583278199138906</v>
          </cell>
        </row>
        <row r="21">
          <cell r="F21">
            <v>5.8300219298245617</v>
          </cell>
          <cell r="H21">
            <v>52.371795695970697</v>
          </cell>
          <cell r="K21">
            <v>15.042386345975736</v>
          </cell>
          <cell r="Q21">
            <v>0.22389638674880744</v>
          </cell>
          <cell r="R21">
            <v>20.456521402197552</v>
          </cell>
          <cell r="S21">
            <v>26.197619894629696</v>
          </cell>
        </row>
        <row r="23">
          <cell r="F23">
            <v>5.8743849206349203</v>
          </cell>
          <cell r="H23">
            <v>78.788379029304025</v>
          </cell>
          <cell r="K23">
            <v>21.692555688469245</v>
          </cell>
          <cell r="Q23" t="str">
            <v/>
          </cell>
          <cell r="R23">
            <v>19.766374517414217</v>
          </cell>
          <cell r="S23" t="str">
            <v/>
          </cell>
        </row>
        <row r="25">
          <cell r="F25">
            <v>5.8848007246376808</v>
          </cell>
          <cell r="H25">
            <v>99.66437902930403</v>
          </cell>
          <cell r="K25">
            <v>28.22213967135772</v>
          </cell>
          <cell r="Q25">
            <v>0.2110187876629778</v>
          </cell>
          <cell r="R25">
            <v>18.406084410425738</v>
          </cell>
          <cell r="S25">
            <v>25.7392697394544</v>
          </cell>
        </row>
      </sheetData>
      <sheetData sheetId="1">
        <row r="1">
          <cell r="W1" t="str">
            <v xml:space="preserve"> </v>
          </cell>
          <cell r="BK1" t="str">
            <v xml:space="preserve"> </v>
          </cell>
        </row>
        <row r="2">
          <cell r="W2" t="str">
            <v>Lifetime Average Rig [N] (mg/L)</v>
          </cell>
          <cell r="BD2" t="str">
            <v>L avg Rig U (g/g*d)</v>
          </cell>
          <cell r="BE2" t="str">
            <v>L avg Rig U Screened</v>
          </cell>
          <cell r="BK2" t="str">
            <v>Avg Lifetime Mu Per Rig</v>
          </cell>
          <cell r="BL2" t="str">
            <v>L Avg Mu Screened</v>
          </cell>
        </row>
        <row r="3">
          <cell r="I3">
            <v>1</v>
          </cell>
          <cell r="S3">
            <v>13</v>
          </cell>
          <cell r="W3">
            <v>2.7749999999999999</v>
          </cell>
          <cell r="AS3" t="str">
            <v/>
          </cell>
          <cell r="BD3" t="str">
            <v/>
          </cell>
          <cell r="BE3" t="str">
            <v>X</v>
          </cell>
          <cell r="BK3" t="str">
            <v/>
          </cell>
          <cell r="BL3" t="str">
            <v>X</v>
          </cell>
        </row>
        <row r="4">
          <cell r="I4">
            <v>1</v>
          </cell>
          <cell r="S4">
            <v>13</v>
          </cell>
          <cell r="W4">
            <v>4.2</v>
          </cell>
          <cell r="AS4" t="str">
            <v/>
          </cell>
          <cell r="BD4" t="str">
            <v/>
          </cell>
          <cell r="BE4" t="str">
            <v>X</v>
          </cell>
          <cell r="BK4" t="str">
            <v/>
          </cell>
          <cell r="BL4" t="str">
            <v>X</v>
          </cell>
        </row>
        <row r="5">
          <cell r="I5">
            <v>1</v>
          </cell>
          <cell r="S5">
            <v>13</v>
          </cell>
          <cell r="W5">
            <v>11.9</v>
          </cell>
          <cell r="AS5" t="str">
            <v/>
          </cell>
          <cell r="BD5" t="str">
            <v/>
          </cell>
          <cell r="BE5" t="str">
            <v>X</v>
          </cell>
          <cell r="BK5" t="str">
            <v/>
          </cell>
          <cell r="BL5" t="str">
            <v>X</v>
          </cell>
        </row>
        <row r="6">
          <cell r="I6">
            <v>1</v>
          </cell>
          <cell r="S6">
            <v>14</v>
          </cell>
          <cell r="W6">
            <v>2.665</v>
          </cell>
          <cell r="AS6" t="str">
            <v/>
          </cell>
          <cell r="BD6" t="str">
            <v/>
          </cell>
          <cell r="BE6" t="str">
            <v>X</v>
          </cell>
          <cell r="BK6" t="str">
            <v/>
          </cell>
          <cell r="BL6" t="str">
            <v>X</v>
          </cell>
        </row>
        <row r="7">
          <cell r="I7">
            <v>1</v>
          </cell>
          <cell r="S7">
            <v>14</v>
          </cell>
          <cell r="W7">
            <v>7.1150000000000002</v>
          </cell>
          <cell r="AS7" t="str">
            <v/>
          </cell>
          <cell r="BD7" t="str">
            <v/>
          </cell>
          <cell r="BE7" t="str">
            <v>X</v>
          </cell>
          <cell r="BK7" t="str">
            <v/>
          </cell>
          <cell r="BL7" t="str">
            <v>X</v>
          </cell>
        </row>
        <row r="8">
          <cell r="I8">
            <v>1</v>
          </cell>
          <cell r="S8">
            <v>14</v>
          </cell>
          <cell r="W8">
            <v>11.35</v>
          </cell>
          <cell r="AS8" t="str">
            <v/>
          </cell>
          <cell r="BD8" t="str">
            <v/>
          </cell>
          <cell r="BE8" t="str">
            <v>X</v>
          </cell>
          <cell r="BK8" t="str">
            <v/>
          </cell>
          <cell r="BL8" t="str">
            <v>X</v>
          </cell>
        </row>
        <row r="9">
          <cell r="I9">
            <v>1</v>
          </cell>
          <cell r="S9">
            <v>13</v>
          </cell>
          <cell r="W9">
            <v>2.0575000000000001</v>
          </cell>
          <cell r="AS9" t="str">
            <v/>
          </cell>
          <cell r="BD9" t="str">
            <v/>
          </cell>
          <cell r="BE9" t="str">
            <v>x</v>
          </cell>
          <cell r="BK9" t="str">
            <v/>
          </cell>
          <cell r="BL9" t="str">
            <v>X</v>
          </cell>
        </row>
        <row r="10">
          <cell r="I10">
            <v>1</v>
          </cell>
          <cell r="S10">
            <v>13</v>
          </cell>
          <cell r="W10">
            <v>3.335</v>
          </cell>
          <cell r="AS10" t="str">
            <v/>
          </cell>
          <cell r="BD10" t="str">
            <v/>
          </cell>
          <cell r="BE10" t="str">
            <v>x</v>
          </cell>
          <cell r="BK10" t="str">
            <v/>
          </cell>
          <cell r="BL10" t="str">
            <v>X</v>
          </cell>
        </row>
        <row r="11">
          <cell r="I11">
            <v>1</v>
          </cell>
          <cell r="S11">
            <v>13</v>
          </cell>
          <cell r="W11">
            <v>8.33</v>
          </cell>
          <cell r="AS11" t="str">
            <v/>
          </cell>
          <cell r="BD11" t="str">
            <v/>
          </cell>
          <cell r="BE11" t="str">
            <v>x</v>
          </cell>
          <cell r="BK11" t="str">
            <v/>
          </cell>
          <cell r="BL11" t="str">
            <v>X</v>
          </cell>
        </row>
        <row r="12">
          <cell r="I12">
            <v>1</v>
          </cell>
          <cell r="S12">
            <v>14</v>
          </cell>
          <cell r="W12">
            <v>2.3574999999999999</v>
          </cell>
          <cell r="AS12" t="str">
            <v/>
          </cell>
          <cell r="BD12" t="str">
            <v/>
          </cell>
          <cell r="BE12" t="str">
            <v>x</v>
          </cell>
          <cell r="BK12" t="str">
            <v/>
          </cell>
          <cell r="BL12" t="str">
            <v>X</v>
          </cell>
        </row>
        <row r="13">
          <cell r="I13">
            <v>1</v>
          </cell>
          <cell r="S13">
            <v>14</v>
          </cell>
          <cell r="W13">
            <v>5.8075000000000001</v>
          </cell>
          <cell r="AS13" t="str">
            <v/>
          </cell>
          <cell r="BD13" t="str">
            <v/>
          </cell>
          <cell r="BE13" t="str">
            <v>x</v>
          </cell>
          <cell r="BK13" t="str">
            <v/>
          </cell>
          <cell r="BL13" t="str">
            <v>X</v>
          </cell>
        </row>
        <row r="14">
          <cell r="I14">
            <v>1</v>
          </cell>
          <cell r="S14">
            <v>14</v>
          </cell>
          <cell r="W14">
            <v>9.7575000000000003</v>
          </cell>
          <cell r="AS14" t="str">
            <v/>
          </cell>
          <cell r="BD14" t="str">
            <v/>
          </cell>
          <cell r="BE14" t="str">
            <v>x</v>
          </cell>
          <cell r="BK14" t="str">
            <v/>
          </cell>
          <cell r="BL14" t="str">
            <v>X</v>
          </cell>
        </row>
        <row r="15">
          <cell r="I15">
            <v>1</v>
          </cell>
          <cell r="S15">
            <v>13</v>
          </cell>
          <cell r="W15">
            <v>1.8366666666666667</v>
          </cell>
          <cell r="AS15" t="str">
            <v/>
          </cell>
          <cell r="BD15" t="str">
            <v/>
          </cell>
          <cell r="BE15" t="str">
            <v>x</v>
          </cell>
          <cell r="BK15" t="str">
            <v/>
          </cell>
          <cell r="BL15" t="str">
            <v>X</v>
          </cell>
        </row>
        <row r="16">
          <cell r="I16">
            <v>1</v>
          </cell>
          <cell r="S16">
            <v>13</v>
          </cell>
          <cell r="W16">
            <v>2.8022222222222219</v>
          </cell>
          <cell r="AS16" t="str">
            <v/>
          </cell>
          <cell r="BD16" t="str">
            <v/>
          </cell>
          <cell r="BE16" t="str">
            <v>x</v>
          </cell>
          <cell r="BK16" t="str">
            <v/>
          </cell>
          <cell r="BL16" t="str">
            <v>X</v>
          </cell>
        </row>
        <row r="17">
          <cell r="I17">
            <v>1</v>
          </cell>
          <cell r="S17">
            <v>13</v>
          </cell>
          <cell r="W17">
            <v>7.2458333333333336</v>
          </cell>
          <cell r="AS17" t="str">
            <v/>
          </cell>
          <cell r="BD17" t="str">
            <v/>
          </cell>
          <cell r="BE17" t="str">
            <v>x</v>
          </cell>
          <cell r="BK17" t="str">
            <v/>
          </cell>
          <cell r="BL17" t="str">
            <v>X</v>
          </cell>
        </row>
        <row r="18">
          <cell r="I18">
            <v>1</v>
          </cell>
          <cell r="S18">
            <v>14</v>
          </cell>
          <cell r="W18">
            <v>2.1861111111111109</v>
          </cell>
          <cell r="AS18" t="str">
            <v/>
          </cell>
          <cell r="BD18" t="str">
            <v/>
          </cell>
          <cell r="BE18" t="str">
            <v>x</v>
          </cell>
          <cell r="BK18" t="str">
            <v/>
          </cell>
          <cell r="BL18" t="str">
            <v>X</v>
          </cell>
        </row>
        <row r="19">
          <cell r="I19">
            <v>1</v>
          </cell>
          <cell r="S19">
            <v>14</v>
          </cell>
          <cell r="W19">
            <v>4.6883333333333335</v>
          </cell>
          <cell r="AS19" t="str">
            <v/>
          </cell>
          <cell r="BD19" t="str">
            <v/>
          </cell>
          <cell r="BE19" t="str">
            <v>x</v>
          </cell>
          <cell r="BK19" t="str">
            <v/>
          </cell>
          <cell r="BL19" t="str">
            <v>X</v>
          </cell>
        </row>
        <row r="20">
          <cell r="I20">
            <v>1</v>
          </cell>
          <cell r="S20">
            <v>14</v>
          </cell>
          <cell r="W20">
            <v>8.7125000000000004</v>
          </cell>
          <cell r="AS20" t="str">
            <v/>
          </cell>
          <cell r="BD20" t="str">
            <v/>
          </cell>
          <cell r="BE20" t="str">
            <v>x</v>
          </cell>
          <cell r="BK20" t="str">
            <v/>
          </cell>
          <cell r="BL20" t="str">
            <v>X</v>
          </cell>
        </row>
        <row r="21">
          <cell r="I21">
            <v>1</v>
          </cell>
          <cell r="S21">
            <v>13</v>
          </cell>
          <cell r="W21">
            <v>1.8725000000000001</v>
          </cell>
          <cell r="AS21" t="str">
            <v/>
          </cell>
          <cell r="BD21" t="str">
            <v/>
          </cell>
          <cell r="BE21" t="str">
            <v>x</v>
          </cell>
          <cell r="BK21" t="str">
            <v/>
          </cell>
          <cell r="BL21" t="str">
            <v>X</v>
          </cell>
        </row>
        <row r="22">
          <cell r="I22">
            <v>1</v>
          </cell>
          <cell r="S22">
            <v>13</v>
          </cell>
          <cell r="W22">
            <v>2.5579166666666664</v>
          </cell>
          <cell r="AS22" t="str">
            <v/>
          </cell>
          <cell r="BD22" t="str">
            <v/>
          </cell>
          <cell r="BE22" t="str">
            <v>x</v>
          </cell>
          <cell r="BK22" t="str">
            <v/>
          </cell>
          <cell r="BL22" t="str">
            <v>X</v>
          </cell>
        </row>
        <row r="23">
          <cell r="I23">
            <v>1</v>
          </cell>
          <cell r="S23">
            <v>13</v>
          </cell>
          <cell r="W23">
            <v>6.5831249999999999</v>
          </cell>
          <cell r="AS23" t="str">
            <v/>
          </cell>
          <cell r="BD23" t="str">
            <v/>
          </cell>
          <cell r="BE23" t="str">
            <v>x</v>
          </cell>
          <cell r="BK23" t="str">
            <v/>
          </cell>
          <cell r="BL23" t="str">
            <v>X</v>
          </cell>
        </row>
        <row r="24">
          <cell r="I24">
            <v>1</v>
          </cell>
          <cell r="S24">
            <v>14</v>
          </cell>
          <cell r="W24">
            <v>2.1470833333333332</v>
          </cell>
          <cell r="AS24" t="str">
            <v/>
          </cell>
          <cell r="BD24" t="str">
            <v/>
          </cell>
          <cell r="BE24" t="str">
            <v>x</v>
          </cell>
          <cell r="BK24" t="str">
            <v/>
          </cell>
          <cell r="BL24" t="str">
            <v>X</v>
          </cell>
        </row>
        <row r="25">
          <cell r="I25">
            <v>1</v>
          </cell>
          <cell r="S25">
            <v>14</v>
          </cell>
          <cell r="W25">
            <v>4.07125</v>
          </cell>
          <cell r="AS25" t="str">
            <v/>
          </cell>
          <cell r="BD25" t="str">
            <v/>
          </cell>
          <cell r="BE25" t="str">
            <v>x</v>
          </cell>
          <cell r="BK25" t="str">
            <v/>
          </cell>
          <cell r="BL25" t="str">
            <v>X</v>
          </cell>
        </row>
        <row r="26">
          <cell r="I26">
            <v>1</v>
          </cell>
          <cell r="S26">
            <v>14</v>
          </cell>
          <cell r="W26">
            <v>7.131875</v>
          </cell>
          <cell r="AS26" t="str">
            <v/>
          </cell>
          <cell r="BD26" t="str">
            <v/>
          </cell>
          <cell r="BE26" t="str">
            <v>x</v>
          </cell>
          <cell r="BK26" t="str">
            <v/>
          </cell>
          <cell r="BL26" t="str">
            <v>X</v>
          </cell>
        </row>
        <row r="27">
          <cell r="I27">
            <v>1</v>
          </cell>
          <cell r="S27">
            <v>13</v>
          </cell>
          <cell r="W27">
            <v>4.048</v>
          </cell>
          <cell r="AS27" t="str">
            <v/>
          </cell>
          <cell r="BD27" t="str">
            <v/>
          </cell>
          <cell r="BE27" t="str">
            <v/>
          </cell>
          <cell r="BK27" t="str">
            <v/>
          </cell>
          <cell r="BL27" t="str">
            <v/>
          </cell>
        </row>
        <row r="28">
          <cell r="I28">
            <v>1</v>
          </cell>
          <cell r="S28">
            <v>13</v>
          </cell>
          <cell r="W28">
            <v>4.7063333333333333</v>
          </cell>
          <cell r="AS28" t="str">
            <v/>
          </cell>
          <cell r="BD28" t="str">
            <v/>
          </cell>
          <cell r="BE28" t="str">
            <v/>
          </cell>
          <cell r="BK28" t="str">
            <v/>
          </cell>
          <cell r="BL28" t="str">
            <v/>
          </cell>
        </row>
        <row r="29">
          <cell r="I29">
            <v>1</v>
          </cell>
          <cell r="S29">
            <v>13</v>
          </cell>
          <cell r="W29">
            <v>7.5465</v>
          </cell>
          <cell r="AS29" t="str">
            <v/>
          </cell>
          <cell r="BD29" t="str">
            <v/>
          </cell>
          <cell r="BE29" t="str">
            <v/>
          </cell>
          <cell r="BK29" t="str">
            <v/>
          </cell>
          <cell r="BL29" t="str">
            <v/>
          </cell>
        </row>
        <row r="30">
          <cell r="I30">
            <v>1</v>
          </cell>
          <cell r="S30">
            <v>14</v>
          </cell>
          <cell r="W30">
            <v>4.0776666666666674</v>
          </cell>
          <cell r="AS30" t="str">
            <v/>
          </cell>
          <cell r="BD30" t="str">
            <v/>
          </cell>
          <cell r="BE30" t="str">
            <v/>
          </cell>
          <cell r="BK30" t="str">
            <v/>
          </cell>
          <cell r="BL30" t="str">
            <v/>
          </cell>
        </row>
        <row r="31">
          <cell r="I31">
            <v>1</v>
          </cell>
          <cell r="S31">
            <v>14</v>
          </cell>
          <cell r="W31">
            <v>5.5570000000000004</v>
          </cell>
          <cell r="AS31" t="str">
            <v/>
          </cell>
          <cell r="BD31" t="str">
            <v/>
          </cell>
          <cell r="BE31" t="str">
            <v/>
          </cell>
          <cell r="BK31" t="str">
            <v/>
          </cell>
          <cell r="BL31" t="str">
            <v/>
          </cell>
        </row>
        <row r="32">
          <cell r="I32">
            <v>1</v>
          </cell>
          <cell r="S32">
            <v>14</v>
          </cell>
          <cell r="W32">
            <v>7.8104999999999993</v>
          </cell>
          <cell r="AS32" t="str">
            <v/>
          </cell>
          <cell r="BD32" t="str">
            <v/>
          </cell>
          <cell r="BE32" t="str">
            <v/>
          </cell>
          <cell r="BK32" t="str">
            <v/>
          </cell>
          <cell r="BL32" t="str">
            <v/>
          </cell>
        </row>
        <row r="33">
          <cell r="I33">
            <v>1</v>
          </cell>
          <cell r="S33">
            <v>13</v>
          </cell>
          <cell r="W33">
            <v>4.3575000000000008</v>
          </cell>
          <cell r="AS33" t="str">
            <v/>
          </cell>
          <cell r="BD33" t="str">
            <v/>
          </cell>
          <cell r="BE33" t="str">
            <v>x</v>
          </cell>
          <cell r="BK33" t="str">
            <v/>
          </cell>
          <cell r="BL33" t="str">
            <v>X</v>
          </cell>
        </row>
        <row r="34">
          <cell r="I34">
            <v>1</v>
          </cell>
          <cell r="S34">
            <v>13</v>
          </cell>
          <cell r="W34">
            <v>4.9869444444444442</v>
          </cell>
          <cell r="AS34" t="str">
            <v/>
          </cell>
          <cell r="BD34" t="str">
            <v/>
          </cell>
          <cell r="BE34" t="str">
            <v>x</v>
          </cell>
          <cell r="BK34" t="str">
            <v/>
          </cell>
          <cell r="BL34" t="str">
            <v>X</v>
          </cell>
        </row>
        <row r="35">
          <cell r="I35">
            <v>1</v>
          </cell>
          <cell r="S35">
            <v>13</v>
          </cell>
          <cell r="W35">
            <v>7.177083333333333</v>
          </cell>
          <cell r="AS35" t="str">
            <v/>
          </cell>
          <cell r="BD35" t="str">
            <v/>
          </cell>
          <cell r="BE35" t="str">
            <v>x</v>
          </cell>
          <cell r="BK35" t="str">
            <v/>
          </cell>
          <cell r="BL35" t="str">
            <v>X</v>
          </cell>
        </row>
        <row r="36">
          <cell r="I36">
            <v>1</v>
          </cell>
          <cell r="S36">
            <v>14</v>
          </cell>
          <cell r="W36">
            <v>4.0563888888888888</v>
          </cell>
          <cell r="AS36" t="str">
            <v/>
          </cell>
          <cell r="BD36" t="str">
            <v/>
          </cell>
          <cell r="BE36" t="str">
            <v>x</v>
          </cell>
          <cell r="BK36" t="str">
            <v/>
          </cell>
          <cell r="BL36" t="str">
            <v>X</v>
          </cell>
        </row>
        <row r="37">
          <cell r="I37">
            <v>1</v>
          </cell>
          <cell r="S37">
            <v>14</v>
          </cell>
          <cell r="W37">
            <v>5.4624999999999995</v>
          </cell>
          <cell r="AS37" t="str">
            <v/>
          </cell>
          <cell r="BD37" t="str">
            <v/>
          </cell>
          <cell r="BE37" t="str">
            <v>x</v>
          </cell>
          <cell r="BK37" t="str">
            <v/>
          </cell>
          <cell r="BL37" t="str">
            <v>X</v>
          </cell>
        </row>
        <row r="38">
          <cell r="I38">
            <v>1</v>
          </cell>
          <cell r="S38">
            <v>14</v>
          </cell>
          <cell r="W38">
            <v>7.3554166666666658</v>
          </cell>
          <cell r="AS38" t="str">
            <v/>
          </cell>
          <cell r="BD38" t="str">
            <v/>
          </cell>
          <cell r="BE38" t="str">
            <v>x</v>
          </cell>
          <cell r="BK38" t="str">
            <v/>
          </cell>
          <cell r="BL38" t="str">
            <v>X</v>
          </cell>
        </row>
        <row r="39">
          <cell r="I39">
            <v>1</v>
          </cell>
          <cell r="S39">
            <v>13</v>
          </cell>
          <cell r="W39">
            <v>4.2073809523809524</v>
          </cell>
          <cell r="AS39" t="str">
            <v/>
          </cell>
          <cell r="BD39" t="str">
            <v/>
          </cell>
          <cell r="BE39" t="str">
            <v>x</v>
          </cell>
          <cell r="BK39" t="str">
            <v/>
          </cell>
          <cell r="BL39" t="str">
            <v>X</v>
          </cell>
        </row>
        <row r="40">
          <cell r="I40">
            <v>1</v>
          </cell>
          <cell r="S40">
            <v>13</v>
          </cell>
          <cell r="W40">
            <v>4.6707142857142854</v>
          </cell>
          <cell r="AS40" t="str">
            <v/>
          </cell>
          <cell r="BD40" t="str">
            <v/>
          </cell>
          <cell r="BE40" t="str">
            <v>x</v>
          </cell>
          <cell r="BK40" t="str">
            <v/>
          </cell>
          <cell r="BL40" t="str">
            <v>X</v>
          </cell>
        </row>
        <row r="41">
          <cell r="I41">
            <v>1</v>
          </cell>
          <cell r="S41">
            <v>13</v>
          </cell>
          <cell r="W41">
            <v>6.5275000000000007</v>
          </cell>
          <cell r="AS41" t="str">
            <v/>
          </cell>
          <cell r="BD41" t="str">
            <v/>
          </cell>
          <cell r="BE41" t="str">
            <v>x</v>
          </cell>
          <cell r="BK41" t="str">
            <v/>
          </cell>
          <cell r="BL41" t="str">
            <v>X</v>
          </cell>
        </row>
        <row r="42">
          <cell r="I42">
            <v>1</v>
          </cell>
          <cell r="S42">
            <v>14</v>
          </cell>
          <cell r="W42">
            <v>3.8651190476190478</v>
          </cell>
          <cell r="AS42" t="str">
            <v/>
          </cell>
          <cell r="BD42" t="str">
            <v/>
          </cell>
          <cell r="BE42" t="str">
            <v>x</v>
          </cell>
          <cell r="BK42" t="str">
            <v/>
          </cell>
          <cell r="BL42" t="str">
            <v>X</v>
          </cell>
        </row>
        <row r="43">
          <cell r="I43">
            <v>1</v>
          </cell>
          <cell r="S43">
            <v>14</v>
          </cell>
          <cell r="W43">
            <v>5.0440476190476184</v>
          </cell>
          <cell r="AS43" t="str">
            <v/>
          </cell>
          <cell r="BD43" t="str">
            <v/>
          </cell>
          <cell r="BE43" t="str">
            <v>x</v>
          </cell>
          <cell r="BK43" t="str">
            <v/>
          </cell>
          <cell r="BL43" t="str">
            <v>X</v>
          </cell>
        </row>
        <row r="44">
          <cell r="I44">
            <v>1</v>
          </cell>
          <cell r="S44">
            <v>14</v>
          </cell>
          <cell r="W44">
            <v>6.8346428571428559</v>
          </cell>
          <cell r="AS44" t="str">
            <v/>
          </cell>
          <cell r="BD44" t="str">
            <v/>
          </cell>
          <cell r="BE44" t="str">
            <v>x</v>
          </cell>
          <cell r="BK44" t="str">
            <v/>
          </cell>
          <cell r="BL44" t="str">
            <v>X</v>
          </cell>
        </row>
        <row r="45">
          <cell r="I45">
            <v>1</v>
          </cell>
          <cell r="S45">
            <v>13</v>
          </cell>
          <cell r="W45">
            <v>4.0114583333333336</v>
          </cell>
          <cell r="AS45">
            <v>30.840179631992768</v>
          </cell>
          <cell r="BD45">
            <v>3.7756675763861347</v>
          </cell>
          <cell r="BE45">
            <v>0</v>
          </cell>
          <cell r="BK45">
            <v>0.19733171988275805</v>
          </cell>
          <cell r="BL45" t="str">
            <v>X</v>
          </cell>
        </row>
        <row r="46">
          <cell r="I46">
            <v>1</v>
          </cell>
          <cell r="S46">
            <v>13</v>
          </cell>
          <cell r="W46">
            <v>4.4318749999999998</v>
          </cell>
          <cell r="AS46">
            <v>33.060756208487525</v>
          </cell>
          <cell r="BD46">
            <v>7.551335152772444E-2</v>
          </cell>
          <cell r="BE46">
            <v>0</v>
          </cell>
          <cell r="BK46">
            <v>0.26014393030016358</v>
          </cell>
          <cell r="BL46" t="str">
            <v>X</v>
          </cell>
        </row>
        <row r="47">
          <cell r="I47">
            <v>1</v>
          </cell>
          <cell r="S47">
            <v>13</v>
          </cell>
          <cell r="W47">
            <v>6.1215625000000005</v>
          </cell>
          <cell r="AS47">
            <v>33.060756208487525</v>
          </cell>
          <cell r="BD47" t="str">
            <v/>
          </cell>
          <cell r="BE47" t="str">
            <v>x</v>
          </cell>
          <cell r="BK47">
            <v>0.26014393030016358</v>
          </cell>
          <cell r="BL47" t="str">
            <v>X</v>
          </cell>
        </row>
        <row r="48">
          <cell r="I48">
            <v>1</v>
          </cell>
          <cell r="S48">
            <v>14</v>
          </cell>
          <cell r="W48">
            <v>3.6844791666666667</v>
          </cell>
          <cell r="AS48">
            <v>33.060756208487525</v>
          </cell>
          <cell r="BD48">
            <v>1.5645422519650065</v>
          </cell>
          <cell r="BE48">
            <v>0</v>
          </cell>
          <cell r="BK48">
            <v>0.26014393030016358</v>
          </cell>
          <cell r="BL48" t="str">
            <v>X</v>
          </cell>
        </row>
        <row r="49">
          <cell r="I49">
            <v>1</v>
          </cell>
          <cell r="S49">
            <v>14</v>
          </cell>
          <cell r="W49">
            <v>4.7260416666666663</v>
          </cell>
          <cell r="AS49">
            <v>33.060756208487525</v>
          </cell>
          <cell r="BD49">
            <v>0.17529885176078422</v>
          </cell>
          <cell r="BE49">
            <v>0</v>
          </cell>
          <cell r="BK49">
            <v>0.26014393030016358</v>
          </cell>
          <cell r="BL49" t="str">
            <v>X</v>
          </cell>
        </row>
        <row r="50">
          <cell r="I50">
            <v>1</v>
          </cell>
          <cell r="S50">
            <v>14</v>
          </cell>
          <cell r="W50">
            <v>6.2740624999999994</v>
          </cell>
          <cell r="AS50">
            <v>35.200621096595185</v>
          </cell>
          <cell r="BD50">
            <v>7.1521931518400219</v>
          </cell>
          <cell r="BE50">
            <v>0</v>
          </cell>
          <cell r="BK50">
            <v>0.29591148139302831</v>
          </cell>
          <cell r="BL50" t="str">
            <v>x</v>
          </cell>
        </row>
        <row r="51">
          <cell r="I51">
            <v>2</v>
          </cell>
          <cell r="S51">
            <v>3</v>
          </cell>
          <cell r="W51">
            <v>4.8435185185185183</v>
          </cell>
          <cell r="AS51" t="str">
            <v/>
          </cell>
          <cell r="BD51" t="str">
            <v/>
          </cell>
          <cell r="BE51" t="str">
            <v/>
          </cell>
          <cell r="BK51" t="str">
            <v/>
          </cell>
          <cell r="BL51" t="str">
            <v/>
          </cell>
        </row>
        <row r="52">
          <cell r="I52">
            <v>2</v>
          </cell>
          <cell r="S52">
            <v>13</v>
          </cell>
          <cell r="W52">
            <v>5.1949999999999994</v>
          </cell>
          <cell r="AS52" t="str">
            <v/>
          </cell>
          <cell r="BD52" t="str">
            <v/>
          </cell>
          <cell r="BE52" t="str">
            <v/>
          </cell>
          <cell r="BK52" t="str">
            <v/>
          </cell>
          <cell r="BL52" t="str">
            <v/>
          </cell>
        </row>
        <row r="53">
          <cell r="I53">
            <v>2</v>
          </cell>
          <cell r="S53">
            <v>13</v>
          </cell>
          <cell r="W53">
            <v>6.6747222222222229</v>
          </cell>
          <cell r="AS53" t="str">
            <v/>
          </cell>
          <cell r="BD53" t="str">
            <v/>
          </cell>
          <cell r="BE53" t="str">
            <v/>
          </cell>
          <cell r="BK53" t="str">
            <v/>
          </cell>
          <cell r="BL53" t="str">
            <v/>
          </cell>
        </row>
        <row r="54">
          <cell r="I54">
            <v>2</v>
          </cell>
          <cell r="S54">
            <v>14</v>
          </cell>
          <cell r="W54">
            <v>4.2928703703703706</v>
          </cell>
          <cell r="AS54" t="str">
            <v/>
          </cell>
          <cell r="BD54" t="str">
            <v/>
          </cell>
          <cell r="BE54" t="str">
            <v/>
          </cell>
          <cell r="BK54" t="str">
            <v/>
          </cell>
          <cell r="BL54" t="str">
            <v/>
          </cell>
        </row>
        <row r="55">
          <cell r="I55">
            <v>2</v>
          </cell>
          <cell r="S55">
            <v>14</v>
          </cell>
          <cell r="W55">
            <v>5.25537037037037</v>
          </cell>
          <cell r="AS55" t="str">
            <v/>
          </cell>
          <cell r="BD55" t="str">
            <v/>
          </cell>
          <cell r="BE55" t="str">
            <v/>
          </cell>
          <cell r="BK55" t="str">
            <v/>
          </cell>
          <cell r="BL55" t="str">
            <v/>
          </cell>
        </row>
        <row r="56">
          <cell r="I56">
            <v>2</v>
          </cell>
          <cell r="S56">
            <v>4</v>
          </cell>
          <cell r="W56">
            <v>6.4813888888888886</v>
          </cell>
          <cell r="AS56" t="str">
            <v/>
          </cell>
          <cell r="BD56" t="str">
            <v/>
          </cell>
          <cell r="BE56" t="str">
            <v/>
          </cell>
          <cell r="BK56" t="str">
            <v/>
          </cell>
          <cell r="BL56" t="str">
            <v/>
          </cell>
        </row>
        <row r="57">
          <cell r="I57">
            <v>2</v>
          </cell>
          <cell r="S57">
            <v>3</v>
          </cell>
          <cell r="W57">
            <v>5.0091666666666672</v>
          </cell>
          <cell r="AS57" t="str">
            <v/>
          </cell>
          <cell r="BD57" t="str">
            <v/>
          </cell>
          <cell r="BE57" t="str">
            <v>x</v>
          </cell>
          <cell r="BK57" t="str">
            <v/>
          </cell>
          <cell r="BL57" t="str">
            <v>x</v>
          </cell>
        </row>
        <row r="58">
          <cell r="I58">
            <v>2</v>
          </cell>
          <cell r="S58">
            <v>13</v>
          </cell>
          <cell r="W58">
            <v>5.1184999999999992</v>
          </cell>
          <cell r="AS58" t="str">
            <v/>
          </cell>
          <cell r="BD58">
            <v>15.403066357407699</v>
          </cell>
          <cell r="BE58">
            <v>0</v>
          </cell>
          <cell r="BK58" t="str">
            <v/>
          </cell>
          <cell r="BL58" t="str">
            <v>X</v>
          </cell>
        </row>
        <row r="59">
          <cell r="I59">
            <v>2</v>
          </cell>
          <cell r="S59">
            <v>13</v>
          </cell>
          <cell r="W59">
            <v>6.2092500000000008</v>
          </cell>
          <cell r="AS59" t="str">
            <v/>
          </cell>
          <cell r="BD59">
            <v>40.616306232700438</v>
          </cell>
          <cell r="BE59" t="str">
            <v>x</v>
          </cell>
          <cell r="BK59" t="str">
            <v/>
          </cell>
          <cell r="BL59" t="str">
            <v>X</v>
          </cell>
        </row>
        <row r="60">
          <cell r="I60">
            <v>2</v>
          </cell>
          <cell r="S60">
            <v>14</v>
          </cell>
          <cell r="W60">
            <v>4.1895833333333332</v>
          </cell>
          <cell r="AS60" t="str">
            <v/>
          </cell>
          <cell r="BD60">
            <v>13.035538464120183</v>
          </cell>
          <cell r="BE60">
            <v>0</v>
          </cell>
          <cell r="BK60" t="str">
            <v/>
          </cell>
          <cell r="BL60" t="str">
            <v>X</v>
          </cell>
        </row>
        <row r="61">
          <cell r="I61">
            <v>2</v>
          </cell>
          <cell r="S61">
            <v>14</v>
          </cell>
          <cell r="W61">
            <v>4.932833333333333</v>
          </cell>
          <cell r="AS61" t="str">
            <v/>
          </cell>
          <cell r="BD61">
            <v>15.580763721220574</v>
          </cell>
          <cell r="BE61">
            <v>0</v>
          </cell>
          <cell r="BK61" t="str">
            <v/>
          </cell>
          <cell r="BL61" t="str">
            <v>X</v>
          </cell>
        </row>
        <row r="62">
          <cell r="I62">
            <v>2</v>
          </cell>
          <cell r="S62">
            <v>4</v>
          </cell>
          <cell r="W62">
            <v>6.3809166666666659</v>
          </cell>
          <cell r="AS62" t="str">
            <v/>
          </cell>
          <cell r="BD62">
            <v>22.935566695186694</v>
          </cell>
          <cell r="BE62">
            <v>0</v>
          </cell>
          <cell r="BK62" t="str">
            <v/>
          </cell>
          <cell r="BL62" t="str">
            <v>x</v>
          </cell>
        </row>
        <row r="63">
          <cell r="I63">
            <v>2</v>
          </cell>
          <cell r="S63">
            <v>3</v>
          </cell>
          <cell r="W63">
            <v>4.8192424242424243</v>
          </cell>
          <cell r="AS63">
            <v>28.880056463980775</v>
          </cell>
          <cell r="BD63" t="str">
            <v/>
          </cell>
          <cell r="BE63" t="str">
            <v>x</v>
          </cell>
          <cell r="BK63">
            <v>0.23006160166760553</v>
          </cell>
          <cell r="BL63">
            <v>0</v>
          </cell>
        </row>
        <row r="64">
          <cell r="I64">
            <v>2</v>
          </cell>
          <cell r="S64">
            <v>13</v>
          </cell>
          <cell r="W64">
            <v>4.7622727272727268</v>
          </cell>
          <cell r="AS64">
            <v>27.483365361472835</v>
          </cell>
          <cell r="BD64">
            <v>13.409133179667387</v>
          </cell>
          <cell r="BE64">
            <v>0</v>
          </cell>
          <cell r="BK64">
            <v>0.23006160166760553</v>
          </cell>
          <cell r="BL64">
            <v>0</v>
          </cell>
        </row>
        <row r="65">
          <cell r="I65">
            <v>2</v>
          </cell>
          <cell r="S65">
            <v>13</v>
          </cell>
          <cell r="W65">
            <v>5.8138636363636369</v>
          </cell>
          <cell r="AS65">
            <v>27.981716246079035</v>
          </cell>
          <cell r="BD65">
            <v>20.541497186299118</v>
          </cell>
          <cell r="BE65">
            <v>0</v>
          </cell>
          <cell r="BK65">
            <v>0.2574557343184336</v>
          </cell>
          <cell r="BL65">
            <v>0</v>
          </cell>
        </row>
        <row r="66">
          <cell r="I66">
            <v>2</v>
          </cell>
          <cell r="S66">
            <v>14</v>
          </cell>
          <cell r="W66">
            <v>3.9668939393939397</v>
          </cell>
          <cell r="AS66" t="str">
            <v/>
          </cell>
          <cell r="BD66">
            <v>10.062644339827214</v>
          </cell>
          <cell r="BE66">
            <v>0</v>
          </cell>
          <cell r="BK66">
            <v>0.17370681233262225</v>
          </cell>
          <cell r="BL66" t="str">
            <v>x</v>
          </cell>
        </row>
        <row r="67">
          <cell r="I67">
            <v>2</v>
          </cell>
          <cell r="S67">
            <v>14</v>
          </cell>
          <cell r="W67">
            <v>4.6153030303030302</v>
          </cell>
          <cell r="AS67">
            <v>27.483365361472842</v>
          </cell>
          <cell r="BD67">
            <v>10.919839211917301</v>
          </cell>
          <cell r="BE67">
            <v>0</v>
          </cell>
          <cell r="BK67">
            <v>0.23006160166760553</v>
          </cell>
          <cell r="BL67">
            <v>0</v>
          </cell>
        </row>
        <row r="68">
          <cell r="I68">
            <v>2</v>
          </cell>
          <cell r="S68">
            <v>4</v>
          </cell>
          <cell r="W68">
            <v>5.9571969696969695</v>
          </cell>
          <cell r="AS68" t="str">
            <v/>
          </cell>
          <cell r="BD68">
            <v>27.160947132976229</v>
          </cell>
          <cell r="BE68">
            <v>0</v>
          </cell>
          <cell r="BK68">
            <v>0.23006160166760553</v>
          </cell>
          <cell r="BL68">
            <v>0</v>
          </cell>
        </row>
        <row r="69">
          <cell r="I69">
            <v>3</v>
          </cell>
          <cell r="S69">
            <v>3</v>
          </cell>
          <cell r="W69">
            <v>5.6509722222222223</v>
          </cell>
          <cell r="AS69" t="str">
            <v/>
          </cell>
          <cell r="BD69" t="str">
            <v/>
          </cell>
          <cell r="BE69" t="str">
            <v/>
          </cell>
          <cell r="BK69" t="str">
            <v/>
          </cell>
          <cell r="BL69" t="str">
            <v/>
          </cell>
        </row>
        <row r="70">
          <cell r="I70">
            <v>3</v>
          </cell>
          <cell r="S70">
            <v>13</v>
          </cell>
          <cell r="W70">
            <v>5.5237499999999997</v>
          </cell>
          <cell r="AS70" t="str">
            <v/>
          </cell>
          <cell r="BD70" t="str">
            <v/>
          </cell>
          <cell r="BE70" t="str">
            <v/>
          </cell>
          <cell r="BK70" t="str">
            <v/>
          </cell>
          <cell r="BL70" t="str">
            <v/>
          </cell>
        </row>
        <row r="71">
          <cell r="I71">
            <v>3</v>
          </cell>
          <cell r="S71">
            <v>5</v>
          </cell>
          <cell r="W71">
            <v>6.4127083333333346</v>
          </cell>
          <cell r="AS71" t="str">
            <v/>
          </cell>
          <cell r="BD71" t="str">
            <v/>
          </cell>
          <cell r="BE71" t="str">
            <v/>
          </cell>
          <cell r="BK71" t="str">
            <v/>
          </cell>
          <cell r="BL71" t="str">
            <v/>
          </cell>
        </row>
        <row r="72">
          <cell r="I72">
            <v>3</v>
          </cell>
          <cell r="S72">
            <v>6</v>
          </cell>
          <cell r="W72">
            <v>4.7363194444444447</v>
          </cell>
          <cell r="AS72" t="str">
            <v/>
          </cell>
          <cell r="BD72" t="str">
            <v/>
          </cell>
          <cell r="BE72" t="str">
            <v/>
          </cell>
          <cell r="BK72" t="str">
            <v/>
          </cell>
          <cell r="BL72" t="str">
            <v/>
          </cell>
        </row>
        <row r="73">
          <cell r="I73">
            <v>3</v>
          </cell>
          <cell r="S73">
            <v>14</v>
          </cell>
          <cell r="W73">
            <v>5.089027777777777</v>
          </cell>
          <cell r="AS73" t="str">
            <v/>
          </cell>
          <cell r="BD73" t="str">
            <v/>
          </cell>
          <cell r="BE73" t="str">
            <v/>
          </cell>
          <cell r="BK73" t="str">
            <v/>
          </cell>
          <cell r="BL73" t="str">
            <v/>
          </cell>
        </row>
        <row r="74">
          <cell r="I74">
            <v>3</v>
          </cell>
          <cell r="S74">
            <v>4</v>
          </cell>
          <cell r="W74">
            <v>6.4524305555555559</v>
          </cell>
          <cell r="AS74" t="str">
            <v/>
          </cell>
          <cell r="BD74" t="str">
            <v/>
          </cell>
          <cell r="BE74" t="str">
            <v/>
          </cell>
          <cell r="BK74" t="str">
            <v/>
          </cell>
          <cell r="BL74" t="str">
            <v/>
          </cell>
        </row>
        <row r="75">
          <cell r="I75">
            <v>3</v>
          </cell>
          <cell r="S75">
            <v>3</v>
          </cell>
          <cell r="W75">
            <v>5.7997435897435894</v>
          </cell>
          <cell r="AS75">
            <v>26.311529989009315</v>
          </cell>
          <cell r="BD75" t="str">
            <v/>
          </cell>
          <cell r="BE75" t="str">
            <v>x</v>
          </cell>
          <cell r="BK75">
            <v>0.2362469875779763</v>
          </cell>
          <cell r="BL75">
            <v>0</v>
          </cell>
        </row>
        <row r="76">
          <cell r="I76">
            <v>3</v>
          </cell>
          <cell r="S76">
            <v>13</v>
          </cell>
          <cell r="W76">
            <v>5.2049999999999992</v>
          </cell>
          <cell r="AS76">
            <v>24.217303511074164</v>
          </cell>
          <cell r="BD76">
            <v>14.025584555461593</v>
          </cell>
          <cell r="BE76">
            <v>0</v>
          </cell>
          <cell r="BK76">
            <v>0.23467443759714501</v>
          </cell>
          <cell r="BL76">
            <v>0</v>
          </cell>
        </row>
        <row r="77">
          <cell r="I77">
            <v>3</v>
          </cell>
          <cell r="S77">
            <v>5</v>
          </cell>
          <cell r="W77">
            <v>6.0517307692307707</v>
          </cell>
          <cell r="AS77">
            <v>26.526557049435461</v>
          </cell>
          <cell r="BD77">
            <v>26.089970480175321</v>
          </cell>
          <cell r="BE77">
            <v>0</v>
          </cell>
          <cell r="BK77">
            <v>0.2362469875779763</v>
          </cell>
          <cell r="BL77">
            <v>0</v>
          </cell>
        </row>
        <row r="78">
          <cell r="I78">
            <v>3</v>
          </cell>
          <cell r="S78">
            <v>6</v>
          </cell>
          <cell r="W78">
            <v>4.6381410256410263</v>
          </cell>
          <cell r="AS78">
            <v>25.30476318750274</v>
          </cell>
          <cell r="BD78">
            <v>14.236562381673306</v>
          </cell>
          <cell r="BE78">
            <v>0</v>
          </cell>
          <cell r="BK78">
            <v>0.2362469875779763</v>
          </cell>
          <cell r="BL78">
            <v>0</v>
          </cell>
        </row>
        <row r="79">
          <cell r="I79">
            <v>3</v>
          </cell>
          <cell r="S79">
            <v>14</v>
          </cell>
          <cell r="W79">
            <v>4.7983333333333329</v>
          </cell>
          <cell r="AS79">
            <v>25.896591402910545</v>
          </cell>
          <cell r="BD79">
            <v>10.83607989368239</v>
          </cell>
          <cell r="BE79">
            <v>0</v>
          </cell>
          <cell r="BK79">
            <v>0.23798281124586507</v>
          </cell>
          <cell r="BL79">
            <v>0</v>
          </cell>
        </row>
        <row r="80">
          <cell r="I80">
            <v>3</v>
          </cell>
          <cell r="S80">
            <v>4</v>
          </cell>
          <cell r="W80">
            <v>6.0799358974358979</v>
          </cell>
          <cell r="AS80">
            <v>29.476966652602382</v>
          </cell>
          <cell r="BD80">
            <v>30.971701501909038</v>
          </cell>
          <cell r="BE80">
            <v>0</v>
          </cell>
          <cell r="BK80">
            <v>0.2362469875779763</v>
          </cell>
          <cell r="BL80">
            <v>0</v>
          </cell>
        </row>
        <row r="81">
          <cell r="I81">
            <v>4</v>
          </cell>
          <cell r="S81">
            <v>3</v>
          </cell>
          <cell r="W81">
            <v>6.2283333333333326</v>
          </cell>
          <cell r="AS81" t="str">
            <v/>
          </cell>
          <cell r="BD81" t="str">
            <v/>
          </cell>
          <cell r="BE81" t="str">
            <v/>
          </cell>
          <cell r="BK81" t="str">
            <v/>
          </cell>
          <cell r="BL81" t="str">
            <v/>
          </cell>
        </row>
        <row r="82">
          <cell r="I82">
            <v>4</v>
          </cell>
          <cell r="S82">
            <v>5</v>
          </cell>
          <cell r="W82">
            <v>5.5617857142857137</v>
          </cell>
          <cell r="AS82" t="str">
            <v/>
          </cell>
          <cell r="BD82" t="str">
            <v/>
          </cell>
          <cell r="BE82" t="str">
            <v/>
          </cell>
          <cell r="BK82" t="str">
            <v/>
          </cell>
          <cell r="BL82" t="str">
            <v/>
          </cell>
        </row>
        <row r="83">
          <cell r="I83">
            <v>4</v>
          </cell>
          <cell r="S83">
            <v>5</v>
          </cell>
          <cell r="W83">
            <v>6.2937500000000011</v>
          </cell>
          <cell r="AS83" t="str">
            <v/>
          </cell>
          <cell r="BD83" t="str">
            <v/>
          </cell>
          <cell r="BE83" t="str">
            <v/>
          </cell>
          <cell r="BK83" t="str">
            <v/>
          </cell>
          <cell r="BL83" t="str">
            <v/>
          </cell>
        </row>
        <row r="84">
          <cell r="I84">
            <v>4</v>
          </cell>
          <cell r="S84">
            <v>6</v>
          </cell>
          <cell r="W84">
            <v>5.0097023809523815</v>
          </cell>
          <cell r="AS84" t="str">
            <v/>
          </cell>
          <cell r="BD84" t="str">
            <v/>
          </cell>
          <cell r="BE84" t="str">
            <v/>
          </cell>
          <cell r="BK84" t="str">
            <v/>
          </cell>
          <cell r="BL84" t="str">
            <v/>
          </cell>
        </row>
        <row r="85">
          <cell r="I85">
            <v>4</v>
          </cell>
          <cell r="S85">
            <v>6</v>
          </cell>
          <cell r="W85">
            <v>5.2484523809523802</v>
          </cell>
          <cell r="AS85" t="str">
            <v/>
          </cell>
          <cell r="BD85" t="str">
            <v/>
          </cell>
          <cell r="BE85" t="str">
            <v/>
          </cell>
          <cell r="BK85" t="str">
            <v/>
          </cell>
          <cell r="BL85" t="str">
            <v/>
          </cell>
        </row>
        <row r="86">
          <cell r="I86">
            <v>4</v>
          </cell>
          <cell r="S86">
            <v>4</v>
          </cell>
          <cell r="W86">
            <v>6.402797619047619</v>
          </cell>
          <cell r="AS86" t="str">
            <v/>
          </cell>
          <cell r="BD86" t="str">
            <v/>
          </cell>
          <cell r="BE86" t="str">
            <v/>
          </cell>
          <cell r="BK86" t="str">
            <v/>
          </cell>
          <cell r="BL86" t="str">
            <v/>
          </cell>
        </row>
        <row r="87">
          <cell r="I87">
            <v>4</v>
          </cell>
          <cell r="S87">
            <v>3</v>
          </cell>
          <cell r="W87">
            <v>6.1224444444444437</v>
          </cell>
          <cell r="AS87" t="str">
            <v/>
          </cell>
          <cell r="BD87" t="str">
            <v/>
          </cell>
          <cell r="BE87" t="str">
            <v>x</v>
          </cell>
          <cell r="BK87" t="str">
            <v/>
          </cell>
          <cell r="BL87" t="str">
            <v>x</v>
          </cell>
        </row>
        <row r="88">
          <cell r="I88">
            <v>4</v>
          </cell>
          <cell r="S88">
            <v>5</v>
          </cell>
          <cell r="W88">
            <v>5.3576666666666659</v>
          </cell>
          <cell r="AS88" t="str">
            <v/>
          </cell>
          <cell r="BD88">
            <v>15.230347525992812</v>
          </cell>
          <cell r="BE88">
            <v>0</v>
          </cell>
          <cell r="BK88" t="str">
            <v/>
          </cell>
          <cell r="BL88" t="str">
            <v>X</v>
          </cell>
        </row>
        <row r="89">
          <cell r="I89">
            <v>4</v>
          </cell>
          <cell r="S89">
            <v>5</v>
          </cell>
          <cell r="W89">
            <v>5.9895000000000014</v>
          </cell>
          <cell r="AS89" t="str">
            <v/>
          </cell>
          <cell r="BD89">
            <v>24.586337257423288</v>
          </cell>
          <cell r="BE89">
            <v>0</v>
          </cell>
          <cell r="BK89" t="str">
            <v/>
          </cell>
          <cell r="BL89" t="str">
            <v>X</v>
          </cell>
        </row>
        <row r="90">
          <cell r="I90">
            <v>4</v>
          </cell>
          <cell r="S90">
            <v>6</v>
          </cell>
          <cell r="W90">
            <v>4.8063888888888888</v>
          </cell>
          <cell r="AS90" t="str">
            <v/>
          </cell>
          <cell r="BD90">
            <v>14.80893101650677</v>
          </cell>
          <cell r="BE90">
            <v>0</v>
          </cell>
          <cell r="BK90" t="str">
            <v/>
          </cell>
          <cell r="BL90" t="str">
            <v>X</v>
          </cell>
        </row>
        <row r="91">
          <cell r="I91">
            <v>4</v>
          </cell>
          <cell r="S91">
            <v>6</v>
          </cell>
          <cell r="W91">
            <v>5.0732222222222223</v>
          </cell>
          <cell r="AS91" t="str">
            <v/>
          </cell>
          <cell r="BD91">
            <v>12.348926836609072</v>
          </cell>
          <cell r="BE91">
            <v>0</v>
          </cell>
          <cell r="BK91" t="str">
            <v/>
          </cell>
          <cell r="BL91" t="str">
            <v>X</v>
          </cell>
        </row>
        <row r="92">
          <cell r="I92">
            <v>4</v>
          </cell>
          <cell r="S92">
            <v>4</v>
          </cell>
          <cell r="W92">
            <v>6.091277777777778</v>
          </cell>
          <cell r="AS92" t="str">
            <v/>
          </cell>
          <cell r="BD92">
            <v>30.55132784925463</v>
          </cell>
          <cell r="BE92">
            <v>0</v>
          </cell>
          <cell r="BK92" t="str">
            <v/>
          </cell>
          <cell r="BL92" t="str">
            <v>x</v>
          </cell>
        </row>
        <row r="93">
          <cell r="I93">
            <v>4</v>
          </cell>
          <cell r="S93">
            <v>3</v>
          </cell>
          <cell r="W93">
            <v>6.508541666666666</v>
          </cell>
          <cell r="AS93" t="str">
            <v/>
          </cell>
          <cell r="BD93" t="str">
            <v/>
          </cell>
          <cell r="BE93" t="str">
            <v/>
          </cell>
          <cell r="BK93" t="str">
            <v/>
          </cell>
          <cell r="BL93" t="str">
            <v/>
          </cell>
        </row>
        <row r="94">
          <cell r="I94">
            <v>4</v>
          </cell>
          <cell r="S94">
            <v>5</v>
          </cell>
          <cell r="W94">
            <v>5.7665625</v>
          </cell>
          <cell r="AS94" t="str">
            <v/>
          </cell>
          <cell r="BD94" t="str">
            <v/>
          </cell>
          <cell r="BE94" t="str">
            <v/>
          </cell>
          <cell r="BK94" t="str">
            <v/>
          </cell>
          <cell r="BL94" t="str">
            <v/>
          </cell>
        </row>
        <row r="95">
          <cell r="I95">
            <v>4</v>
          </cell>
          <cell r="S95">
            <v>5</v>
          </cell>
          <cell r="W95">
            <v>6.3464062500000011</v>
          </cell>
          <cell r="AS95" t="str">
            <v/>
          </cell>
          <cell r="BD95" t="str">
            <v/>
          </cell>
          <cell r="BE95" t="str">
            <v/>
          </cell>
          <cell r="BK95" t="str">
            <v/>
          </cell>
          <cell r="BL95" t="str">
            <v/>
          </cell>
        </row>
        <row r="96">
          <cell r="I96">
            <v>4</v>
          </cell>
          <cell r="S96">
            <v>6</v>
          </cell>
          <cell r="W96">
            <v>5.2184895833333336</v>
          </cell>
          <cell r="AS96" t="str">
            <v/>
          </cell>
          <cell r="BD96" t="str">
            <v/>
          </cell>
          <cell r="BE96" t="str">
            <v/>
          </cell>
          <cell r="BK96" t="str">
            <v/>
          </cell>
          <cell r="BL96" t="str">
            <v/>
          </cell>
        </row>
        <row r="97">
          <cell r="I97">
            <v>4</v>
          </cell>
          <cell r="S97">
            <v>6</v>
          </cell>
          <cell r="W97">
            <v>5.4623958333333329</v>
          </cell>
          <cell r="AS97" t="str">
            <v/>
          </cell>
          <cell r="BD97" t="str">
            <v/>
          </cell>
          <cell r="BE97" t="str">
            <v/>
          </cell>
          <cell r="BK97" t="str">
            <v/>
          </cell>
          <cell r="BL97" t="str">
            <v/>
          </cell>
        </row>
        <row r="98">
          <cell r="I98">
            <v>4</v>
          </cell>
          <cell r="S98">
            <v>4</v>
          </cell>
          <cell r="W98">
            <v>6.326822916666667</v>
          </cell>
          <cell r="AS98" t="str">
            <v/>
          </cell>
          <cell r="BD98" t="str">
            <v/>
          </cell>
          <cell r="BE98" t="str">
            <v/>
          </cell>
          <cell r="BK98" t="str">
            <v/>
          </cell>
          <cell r="BL98" t="str">
            <v/>
          </cell>
        </row>
        <row r="99">
          <cell r="I99">
            <v>4</v>
          </cell>
          <cell r="S99">
            <v>3</v>
          </cell>
          <cell r="W99">
            <v>6.378921568627451</v>
          </cell>
          <cell r="AS99">
            <v>23.224623101785674</v>
          </cell>
          <cell r="BD99" t="str">
            <v/>
          </cell>
          <cell r="BE99">
            <v>0</v>
          </cell>
          <cell r="BK99">
            <v>0.22616783260098036</v>
          </cell>
          <cell r="BL99">
            <v>0</v>
          </cell>
        </row>
        <row r="100">
          <cell r="I100">
            <v>4</v>
          </cell>
          <cell r="S100">
            <v>5</v>
          </cell>
          <cell r="W100">
            <v>5.5350000000000001</v>
          </cell>
          <cell r="AS100">
            <v>24.535137764954293</v>
          </cell>
          <cell r="BD100">
            <v>15.541537674337265</v>
          </cell>
          <cell r="BE100">
            <v>0</v>
          </cell>
          <cell r="BK100">
            <v>0.22001242816721422</v>
          </cell>
          <cell r="BL100">
            <v>0</v>
          </cell>
        </row>
        <row r="101">
          <cell r="I101">
            <v>4</v>
          </cell>
          <cell r="S101">
            <v>5</v>
          </cell>
          <cell r="W101">
            <v>6.0701470588235305</v>
          </cell>
          <cell r="AS101">
            <v>24.063557853971957</v>
          </cell>
          <cell r="BD101">
            <v>23.081776033970375</v>
          </cell>
          <cell r="BE101">
            <v>0</v>
          </cell>
          <cell r="BK101">
            <v>0.23300391338880519</v>
          </cell>
          <cell r="BL101">
            <v>0</v>
          </cell>
        </row>
        <row r="102">
          <cell r="I102">
            <v>4</v>
          </cell>
          <cell r="S102">
            <v>6</v>
          </cell>
          <cell r="W102">
            <v>5.0509313725490204</v>
          </cell>
          <cell r="AS102">
            <v>21.061730718987381</v>
          </cell>
          <cell r="BD102">
            <v>14.470180023369148</v>
          </cell>
          <cell r="BE102">
            <v>0</v>
          </cell>
          <cell r="BK102">
            <v>0.2124030754781977</v>
          </cell>
          <cell r="BL102">
            <v>0</v>
          </cell>
        </row>
        <row r="103">
          <cell r="I103">
            <v>4</v>
          </cell>
          <cell r="S103">
            <v>6</v>
          </cell>
          <cell r="W103">
            <v>5.2840196078431374</v>
          </cell>
          <cell r="AS103">
            <v>23.032327558658899</v>
          </cell>
          <cell r="BD103">
            <v>12.382446233564607</v>
          </cell>
          <cell r="BE103">
            <v>0</v>
          </cell>
          <cell r="BK103">
            <v>0.23501062016900343</v>
          </cell>
          <cell r="BL103">
            <v>0</v>
          </cell>
        </row>
        <row r="104">
          <cell r="I104">
            <v>4</v>
          </cell>
          <cell r="S104">
            <v>4</v>
          </cell>
          <cell r="W104">
            <v>6.0587745098039214</v>
          </cell>
          <cell r="AS104">
            <v>25.582292196475247</v>
          </cell>
          <cell r="BD104">
            <v>28.321047812270319</v>
          </cell>
          <cell r="BE104">
            <v>0</v>
          </cell>
          <cell r="BK104">
            <v>0.22616783260098036</v>
          </cell>
          <cell r="BL104">
            <v>0</v>
          </cell>
        </row>
        <row r="105">
          <cell r="I105">
            <v>5</v>
          </cell>
          <cell r="S105">
            <v>3</v>
          </cell>
          <cell r="W105">
            <v>6.7467592592592593</v>
          </cell>
          <cell r="AS105" t="str">
            <v/>
          </cell>
          <cell r="BD105" t="str">
            <v/>
          </cell>
          <cell r="BE105" t="str">
            <v/>
          </cell>
          <cell r="BK105" t="str">
            <v/>
          </cell>
          <cell r="BL105" t="str">
            <v/>
          </cell>
        </row>
        <row r="106">
          <cell r="I106">
            <v>5</v>
          </cell>
          <cell r="S106">
            <v>3</v>
          </cell>
          <cell r="W106">
            <v>5.9219444444444447</v>
          </cell>
          <cell r="AS106" t="str">
            <v/>
          </cell>
          <cell r="BD106" t="str">
            <v/>
          </cell>
          <cell r="BE106" t="str">
            <v/>
          </cell>
          <cell r="BK106" t="str">
            <v/>
          </cell>
          <cell r="BL106" t="str">
            <v/>
          </cell>
        </row>
        <row r="107">
          <cell r="I107">
            <v>5</v>
          </cell>
          <cell r="S107">
            <v>3</v>
          </cell>
          <cell r="W107">
            <v>6.3440277777777787</v>
          </cell>
          <cell r="AS107" t="str">
            <v/>
          </cell>
          <cell r="BD107" t="str">
            <v/>
          </cell>
          <cell r="BE107" t="str">
            <v/>
          </cell>
          <cell r="BK107" t="str">
            <v/>
          </cell>
          <cell r="BL107" t="str">
            <v/>
          </cell>
        </row>
        <row r="108">
          <cell r="I108">
            <v>5</v>
          </cell>
          <cell r="S108">
            <v>4</v>
          </cell>
          <cell r="W108">
            <v>5.3925462962962971</v>
          </cell>
          <cell r="AS108" t="str">
            <v/>
          </cell>
          <cell r="BD108" t="str">
            <v/>
          </cell>
          <cell r="BE108" t="str">
            <v/>
          </cell>
          <cell r="BK108" t="str">
            <v/>
          </cell>
          <cell r="BL108" t="str">
            <v/>
          </cell>
        </row>
        <row r="109">
          <cell r="I109">
            <v>5</v>
          </cell>
          <cell r="S109">
            <v>4</v>
          </cell>
          <cell r="W109">
            <v>5.4854629629629628</v>
          </cell>
          <cell r="AS109" t="str">
            <v/>
          </cell>
          <cell r="BD109" t="str">
            <v/>
          </cell>
          <cell r="BE109" t="str">
            <v/>
          </cell>
          <cell r="BK109" t="str">
            <v/>
          </cell>
          <cell r="BL109" t="str">
            <v/>
          </cell>
        </row>
        <row r="110">
          <cell r="I110">
            <v>5</v>
          </cell>
          <cell r="S110">
            <v>4</v>
          </cell>
          <cell r="W110">
            <v>6.3166203703703703</v>
          </cell>
          <cell r="AS110" t="str">
            <v/>
          </cell>
          <cell r="BD110" t="str">
            <v/>
          </cell>
          <cell r="BE110" t="str">
            <v/>
          </cell>
          <cell r="BK110" t="str">
            <v/>
          </cell>
          <cell r="BL110" t="str">
            <v/>
          </cell>
        </row>
        <row r="111">
          <cell r="I111">
            <v>5</v>
          </cell>
          <cell r="S111">
            <v>3</v>
          </cell>
          <cell r="W111">
            <v>6.5185087719298238</v>
          </cell>
          <cell r="AS111">
            <v>25.141276597743293</v>
          </cell>
          <cell r="BD111">
            <v>36.044260794184446</v>
          </cell>
          <cell r="BE111">
            <v>0</v>
          </cell>
          <cell r="BK111">
            <v>0.22553986054643335</v>
          </cell>
          <cell r="BL111">
            <v>0</v>
          </cell>
        </row>
        <row r="112">
          <cell r="I112">
            <v>5</v>
          </cell>
          <cell r="S112">
            <v>3</v>
          </cell>
          <cell r="W112">
            <v>5.7465789473684215</v>
          </cell>
          <cell r="AS112">
            <v>24.678799672938496</v>
          </cell>
          <cell r="BD112">
            <v>15.062836769348593</v>
          </cell>
          <cell r="BE112">
            <v>0</v>
          </cell>
          <cell r="BK112">
            <v>0.22573769165652599</v>
          </cell>
          <cell r="BL112">
            <v>0</v>
          </cell>
        </row>
        <row r="113">
          <cell r="I113">
            <v>5</v>
          </cell>
          <cell r="S113">
            <v>3</v>
          </cell>
          <cell r="W113">
            <v>6.1327631578947379</v>
          </cell>
          <cell r="AS113">
            <v>25.951912955195215</v>
          </cell>
          <cell r="BD113">
            <v>21.012357487318763</v>
          </cell>
          <cell r="BE113">
            <v>0</v>
          </cell>
          <cell r="BK113">
            <v>0.2164069744144268</v>
          </cell>
          <cell r="BL113">
            <v>0</v>
          </cell>
        </row>
        <row r="114">
          <cell r="I114">
            <v>5</v>
          </cell>
          <cell r="S114">
            <v>4</v>
          </cell>
          <cell r="W114">
            <v>5.2150438596491231</v>
          </cell>
          <cell r="AS114" t="str">
            <v/>
          </cell>
          <cell r="BD114">
            <v>13.612936441709852</v>
          </cell>
          <cell r="BE114">
            <v>0</v>
          </cell>
          <cell r="BK114">
            <v>0.17340794568850043</v>
          </cell>
          <cell r="BL114" t="str">
            <v>x</v>
          </cell>
        </row>
        <row r="115">
          <cell r="I115">
            <v>5</v>
          </cell>
          <cell r="S115">
            <v>4</v>
          </cell>
          <cell r="W115">
            <v>5.2935964912280697</v>
          </cell>
          <cell r="AS115" t="str">
            <v/>
          </cell>
          <cell r="BD115">
            <v>11.545352107899783</v>
          </cell>
          <cell r="BE115">
            <v>0</v>
          </cell>
          <cell r="BK115">
            <v>0.20925597433911958</v>
          </cell>
          <cell r="BL115">
            <v>0</v>
          </cell>
        </row>
        <row r="116">
          <cell r="I116">
            <v>5</v>
          </cell>
          <cell r="S116">
            <v>4</v>
          </cell>
          <cell r="W116">
            <v>6.0736403508771932</v>
          </cell>
          <cell r="AS116">
            <v>29.018490352641781</v>
          </cell>
          <cell r="BD116">
            <v>25.461384812723871</v>
          </cell>
          <cell r="BE116">
            <v>0</v>
          </cell>
          <cell r="BK116">
            <v>0.24254143278753154</v>
          </cell>
          <cell r="BL116">
            <v>0</v>
          </cell>
        </row>
        <row r="117">
          <cell r="I117">
            <v>6</v>
          </cell>
          <cell r="S117">
            <v>2</v>
          </cell>
          <cell r="W117">
            <v>6.7975833333333329</v>
          </cell>
          <cell r="AS117" t="str">
            <v/>
          </cell>
          <cell r="BD117" t="str">
            <v/>
          </cell>
          <cell r="BE117" t="str">
            <v/>
          </cell>
          <cell r="BK117" t="str">
            <v/>
          </cell>
          <cell r="BL117" t="str">
            <v/>
          </cell>
        </row>
        <row r="118">
          <cell r="I118">
            <v>6</v>
          </cell>
          <cell r="S118">
            <v>1</v>
          </cell>
          <cell r="W118">
            <v>6.0492499999999998</v>
          </cell>
          <cell r="AS118" t="str">
            <v/>
          </cell>
          <cell r="BD118" t="str">
            <v/>
          </cell>
          <cell r="BE118" t="str">
            <v/>
          </cell>
          <cell r="BK118" t="str">
            <v/>
          </cell>
          <cell r="BL118" t="str">
            <v/>
          </cell>
        </row>
        <row r="119">
          <cell r="I119">
            <v>6</v>
          </cell>
          <cell r="S119">
            <v>2</v>
          </cell>
          <cell r="W119">
            <v>6.4011250000000022</v>
          </cell>
          <cell r="AS119" t="str">
            <v/>
          </cell>
          <cell r="BD119" t="str">
            <v/>
          </cell>
          <cell r="BE119" t="str">
            <v/>
          </cell>
          <cell r="BK119" t="str">
            <v/>
          </cell>
          <cell r="BL119" t="str">
            <v/>
          </cell>
        </row>
        <row r="120">
          <cell r="I120">
            <v>6</v>
          </cell>
          <cell r="S120">
            <v>3</v>
          </cell>
          <cell r="W120">
            <v>5.4592916666666671</v>
          </cell>
          <cell r="AS120" t="str">
            <v/>
          </cell>
          <cell r="BD120" t="str">
            <v/>
          </cell>
          <cell r="BE120" t="str">
            <v/>
          </cell>
          <cell r="BK120" t="str">
            <v/>
          </cell>
          <cell r="BL120" t="str">
            <v/>
          </cell>
        </row>
        <row r="121">
          <cell r="I121">
            <v>6</v>
          </cell>
          <cell r="S121">
            <v>2</v>
          </cell>
          <cell r="W121">
            <v>5.5489166666666669</v>
          </cell>
          <cell r="AS121" t="str">
            <v/>
          </cell>
          <cell r="BD121" t="str">
            <v/>
          </cell>
          <cell r="BE121" t="str">
            <v/>
          </cell>
          <cell r="BK121" t="str">
            <v/>
          </cell>
          <cell r="BL121" t="str">
            <v/>
          </cell>
        </row>
        <row r="122">
          <cell r="I122">
            <v>6</v>
          </cell>
          <cell r="S122">
            <v>3</v>
          </cell>
          <cell r="W122">
            <v>6.2999583333333335</v>
          </cell>
          <cell r="AS122" t="str">
            <v/>
          </cell>
          <cell r="BD122" t="str">
            <v/>
          </cell>
          <cell r="BE122" t="str">
            <v/>
          </cell>
          <cell r="BK122" t="str">
            <v/>
          </cell>
          <cell r="BL122" t="str">
            <v/>
          </cell>
        </row>
        <row r="123">
          <cell r="I123">
            <v>6</v>
          </cell>
          <cell r="S123">
            <v>2</v>
          </cell>
          <cell r="W123">
            <v>6.5410317460317451</v>
          </cell>
          <cell r="AS123" t="str">
            <v/>
          </cell>
          <cell r="BD123">
            <v>33.486154748681479</v>
          </cell>
          <cell r="BE123">
            <v>0</v>
          </cell>
          <cell r="BK123" t="str">
            <v/>
          </cell>
          <cell r="BL123" t="str">
            <v>x</v>
          </cell>
        </row>
        <row r="124">
          <cell r="I124">
            <v>6</v>
          </cell>
          <cell r="S124">
            <v>1</v>
          </cell>
          <cell r="W124">
            <v>5.8207142857142857</v>
          </cell>
          <cell r="AS124" t="str">
            <v/>
          </cell>
          <cell r="BD124">
            <v>17.023826914484872</v>
          </cell>
          <cell r="BE124">
            <v>0</v>
          </cell>
          <cell r="BK124" t="str">
            <v/>
          </cell>
          <cell r="BL124" t="str">
            <v>X</v>
          </cell>
        </row>
        <row r="125">
          <cell r="I125">
            <v>6</v>
          </cell>
          <cell r="S125">
            <v>2</v>
          </cell>
          <cell r="W125">
            <v>6.1801190476190486</v>
          </cell>
          <cell r="AS125" t="str">
            <v/>
          </cell>
          <cell r="BD125">
            <v>20.038434936608187</v>
          </cell>
          <cell r="BE125">
            <v>0</v>
          </cell>
          <cell r="BK125" t="str">
            <v/>
          </cell>
          <cell r="BL125" t="str">
            <v>X</v>
          </cell>
        </row>
        <row r="126">
          <cell r="I126">
            <v>6</v>
          </cell>
          <cell r="S126">
            <v>3</v>
          </cell>
          <cell r="W126">
            <v>5.283611111111111</v>
          </cell>
          <cell r="AS126" t="str">
            <v/>
          </cell>
          <cell r="BD126">
            <v>12.922985316830069</v>
          </cell>
          <cell r="BE126">
            <v>0</v>
          </cell>
          <cell r="BK126" t="str">
            <v/>
          </cell>
          <cell r="BL126" t="str">
            <v>X</v>
          </cell>
        </row>
        <row r="127">
          <cell r="I127">
            <v>6</v>
          </cell>
          <cell r="S127">
            <v>2</v>
          </cell>
          <cell r="W127">
            <v>5.3542063492063487</v>
          </cell>
          <cell r="AS127" t="str">
            <v/>
          </cell>
          <cell r="BD127">
            <v>11.730807359211617</v>
          </cell>
          <cell r="BE127">
            <v>0</v>
          </cell>
          <cell r="BK127" t="str">
            <v/>
          </cell>
          <cell r="BL127" t="str">
            <v>X</v>
          </cell>
        </row>
        <row r="128">
          <cell r="I128">
            <v>6</v>
          </cell>
          <cell r="S128">
            <v>3</v>
          </cell>
          <cell r="W128">
            <v>6.0666269841269846</v>
          </cell>
          <cell r="AS128" t="str">
            <v/>
          </cell>
          <cell r="BD128">
            <v>23.39603782866908</v>
          </cell>
          <cell r="BE128">
            <v>0</v>
          </cell>
          <cell r="BK128" t="str">
            <v/>
          </cell>
          <cell r="BL128" t="str">
            <v>x</v>
          </cell>
        </row>
        <row r="129">
          <cell r="I129">
            <v>6</v>
          </cell>
          <cell r="S129">
            <v>2</v>
          </cell>
          <cell r="W129">
            <v>6.7437121212121207</v>
          </cell>
          <cell r="AS129" t="str">
            <v/>
          </cell>
          <cell r="BD129" t="str">
            <v/>
          </cell>
          <cell r="BE129" t="str">
            <v/>
          </cell>
          <cell r="BK129" t="str">
            <v/>
          </cell>
          <cell r="BL129" t="str">
            <v/>
          </cell>
        </row>
        <row r="130">
          <cell r="I130">
            <v>6</v>
          </cell>
          <cell r="S130">
            <v>1</v>
          </cell>
          <cell r="W130">
            <v>6.0061363636363634</v>
          </cell>
          <cell r="AS130" t="str">
            <v/>
          </cell>
          <cell r="BD130" t="str">
            <v/>
          </cell>
          <cell r="BE130" t="str">
            <v/>
          </cell>
          <cell r="BK130" t="str">
            <v/>
          </cell>
          <cell r="BL130" t="str">
            <v/>
          </cell>
        </row>
        <row r="131">
          <cell r="I131">
            <v>6</v>
          </cell>
          <cell r="S131">
            <v>2</v>
          </cell>
          <cell r="W131">
            <v>6.3455681818181828</v>
          </cell>
          <cell r="AS131" t="str">
            <v/>
          </cell>
          <cell r="BD131" t="str">
            <v/>
          </cell>
          <cell r="BE131" t="str">
            <v/>
          </cell>
          <cell r="BK131" t="str">
            <v/>
          </cell>
          <cell r="BL131" t="str">
            <v/>
          </cell>
        </row>
        <row r="132">
          <cell r="I132">
            <v>6</v>
          </cell>
          <cell r="S132">
            <v>3</v>
          </cell>
          <cell r="W132">
            <v>5.467992424242424</v>
          </cell>
          <cell r="AS132" t="str">
            <v/>
          </cell>
          <cell r="BD132" t="str">
            <v/>
          </cell>
          <cell r="BE132" t="str">
            <v/>
          </cell>
          <cell r="BK132" t="str">
            <v/>
          </cell>
          <cell r="BL132" t="str">
            <v/>
          </cell>
        </row>
        <row r="133">
          <cell r="I133">
            <v>6</v>
          </cell>
          <cell r="S133">
            <v>2</v>
          </cell>
          <cell r="W133">
            <v>5.5571969696969692</v>
          </cell>
          <cell r="AS133" t="str">
            <v/>
          </cell>
          <cell r="BD133" t="str">
            <v/>
          </cell>
          <cell r="BE133" t="str">
            <v/>
          </cell>
          <cell r="BK133" t="str">
            <v/>
          </cell>
          <cell r="BL133" t="str">
            <v/>
          </cell>
        </row>
        <row r="134">
          <cell r="I134">
            <v>6</v>
          </cell>
          <cell r="S134">
            <v>3</v>
          </cell>
          <cell r="W134">
            <v>6.2422348484848493</v>
          </cell>
          <cell r="AS134" t="str">
            <v/>
          </cell>
          <cell r="BD134" t="str">
            <v/>
          </cell>
          <cell r="BE134" t="str">
            <v/>
          </cell>
          <cell r="BK134" t="str">
            <v/>
          </cell>
          <cell r="BL134" t="str">
            <v/>
          </cell>
        </row>
        <row r="135">
          <cell r="I135">
            <v>6</v>
          </cell>
          <cell r="S135">
            <v>2</v>
          </cell>
          <cell r="W135">
            <v>6.5161594202898536</v>
          </cell>
          <cell r="AS135">
            <v>24.832897992565581</v>
          </cell>
          <cell r="BD135">
            <v>30.767520622453642</v>
          </cell>
          <cell r="BE135">
            <v>0</v>
          </cell>
          <cell r="BK135">
            <v>0.21509439318105486</v>
          </cell>
          <cell r="BL135">
            <v>0</v>
          </cell>
        </row>
        <row r="136">
          <cell r="I136">
            <v>6</v>
          </cell>
          <cell r="S136">
            <v>1</v>
          </cell>
          <cell r="W136">
            <v>5.8897826086956524</v>
          </cell>
          <cell r="AS136">
            <v>24.085525364324493</v>
          </cell>
          <cell r="BD136">
            <v>16.519744069519518</v>
          </cell>
          <cell r="BE136">
            <v>0</v>
          </cell>
          <cell r="BK136">
            <v>0.19962079198817378</v>
          </cell>
          <cell r="BL136">
            <v>0</v>
          </cell>
        </row>
        <row r="137">
          <cell r="I137">
            <v>6</v>
          </cell>
          <cell r="S137">
            <v>2</v>
          </cell>
          <cell r="W137">
            <v>6.1422826086956528</v>
          </cell>
          <cell r="AS137">
            <v>25.118795346494455</v>
          </cell>
          <cell r="BD137">
            <v>18.501759495282194</v>
          </cell>
          <cell r="BE137">
            <v>0</v>
          </cell>
          <cell r="BK137">
            <v>0.21422048161909302</v>
          </cell>
          <cell r="BL137">
            <v>0</v>
          </cell>
        </row>
        <row r="138">
          <cell r="I138">
            <v>6</v>
          </cell>
          <cell r="S138">
            <v>3</v>
          </cell>
          <cell r="W138">
            <v>5.3037318840579708</v>
          </cell>
          <cell r="AS138">
            <v>24.104635720610062</v>
          </cell>
          <cell r="BD138">
            <v>12.025607400516996</v>
          </cell>
          <cell r="BE138">
            <v>0</v>
          </cell>
          <cell r="BK138">
            <v>0.21026576642638312</v>
          </cell>
          <cell r="BL138">
            <v>0</v>
          </cell>
        </row>
        <row r="139">
          <cell r="I139">
            <v>6</v>
          </cell>
          <cell r="S139">
            <v>2</v>
          </cell>
          <cell r="W139">
            <v>5.3921014492753621</v>
          </cell>
          <cell r="AS139">
            <v>25.345807857631996</v>
          </cell>
          <cell r="BD139">
            <v>11.278440258390722</v>
          </cell>
          <cell r="BE139">
            <v>0</v>
          </cell>
          <cell r="BK139">
            <v>0.21279161005652325</v>
          </cell>
          <cell r="BL139">
            <v>0</v>
          </cell>
        </row>
        <row r="140">
          <cell r="I140">
            <v>6</v>
          </cell>
          <cell r="S140">
            <v>3</v>
          </cell>
          <cell r="W140">
            <v>6.0647463768115948</v>
          </cell>
          <cell r="AS140">
            <v>30.947956155099813</v>
          </cell>
          <cell r="BD140">
            <v>21.343434616391349</v>
          </cell>
          <cell r="BE140">
            <v>0</v>
          </cell>
          <cell r="BK140">
            <v>0.21411968270663873</v>
          </cell>
          <cell r="BL140">
            <v>0</v>
          </cell>
        </row>
      </sheetData>
      <sheetData sheetId="2" refreshError="1"/>
      <sheetData sheetId="3" refreshError="1"/>
      <sheetData sheetId="4" refreshError="1"/>
      <sheetData sheetId="5">
        <row r="4">
          <cell r="H4">
            <v>8.3894736842105258E-2</v>
          </cell>
          <cell r="J4">
            <v>19</v>
          </cell>
          <cell r="K4">
            <v>2.9410361167072418E-2</v>
          </cell>
          <cell r="L4">
            <v>0.96075263157894764</v>
          </cell>
          <cell r="O4">
            <v>0.33340123318806508</v>
          </cell>
          <cell r="U4">
            <v>1.2472618065486365</v>
          </cell>
          <cell r="V4">
            <v>0.50215635691562654</v>
          </cell>
        </row>
        <row r="5">
          <cell r="H5">
            <v>0.13819375000000006</v>
          </cell>
          <cell r="J5">
            <v>16</v>
          </cell>
          <cell r="K5">
            <v>5.7191043551163889E-2</v>
          </cell>
          <cell r="L5">
            <v>1.84670625</v>
          </cell>
          <cell r="O5">
            <v>0.77482373299680973</v>
          </cell>
          <cell r="U5">
            <v>6.0775197161172132</v>
          </cell>
          <cell r="V5">
            <v>0.51477449774563588</v>
          </cell>
        </row>
        <row r="6">
          <cell r="H6">
            <v>0.31379333333333331</v>
          </cell>
          <cell r="J6">
            <v>15</v>
          </cell>
          <cell r="K6">
            <v>7.2684007302888556E-2</v>
          </cell>
          <cell r="L6">
            <v>4.291433333333333</v>
          </cell>
          <cell r="O6">
            <v>1.0522048019787331</v>
          </cell>
          <cell r="U6">
            <v>7.4481593626373614</v>
          </cell>
          <cell r="V6">
            <v>0.28212456829669641</v>
          </cell>
        </row>
        <row r="7">
          <cell r="H7">
            <v>0.62749999999999995</v>
          </cell>
          <cell r="J7">
            <v>8</v>
          </cell>
          <cell r="K7">
            <v>0.14049607422080038</v>
          </cell>
          <cell r="L7">
            <v>9.6787500000000009</v>
          </cell>
          <cell r="O7">
            <v>2.3883979065814085</v>
          </cell>
          <cell r="U7">
            <v>10.645529029304029</v>
          </cell>
          <cell r="V7">
            <v>0.21458388463420763</v>
          </cell>
        </row>
        <row r="8">
          <cell r="H8">
            <v>1.0473749999999997</v>
          </cell>
          <cell r="J8">
            <v>8</v>
          </cell>
          <cell r="K8">
            <v>0.45353919745904708</v>
          </cell>
          <cell r="L8">
            <v>15.102999999999998</v>
          </cell>
          <cell r="O8">
            <v>8.482197889636435</v>
          </cell>
          <cell r="U8">
            <v>13.375322362637364</v>
          </cell>
          <cell r="V8">
            <v>0.2817890810603832</v>
          </cell>
        </row>
        <row r="9">
          <cell r="H9">
            <v>1.9555188888888888</v>
          </cell>
          <cell r="J9">
            <v>9</v>
          </cell>
          <cell r="K9">
            <v>0.46519745866293866</v>
          </cell>
          <cell r="L9">
            <v>32.572382222222217</v>
          </cell>
          <cell r="O9">
            <v>9.2188207534569564</v>
          </cell>
          <cell r="U9">
            <v>23.57035419597068</v>
          </cell>
          <cell r="V9">
            <v>0.18486300835251901</v>
          </cell>
        </row>
      </sheetData>
      <sheetData sheetId="6">
        <row r="5">
          <cell r="F5" t="str">
            <v>-</v>
          </cell>
          <cell r="I5">
            <v>1.9907999999999999E-2</v>
          </cell>
          <cell r="M5">
            <v>2.1979999999999999E-3</v>
          </cell>
        </row>
        <row r="9">
          <cell r="F9" t="str">
            <v>R13-N1-A1</v>
          </cell>
          <cell r="I9">
            <v>0.41839999999999988</v>
          </cell>
          <cell r="M9">
            <v>3.7499999999999901E-2</v>
          </cell>
          <cell r="O9" t="str">
            <v>R13-N1-14</v>
          </cell>
          <cell r="AC9">
            <v>4.0114583333333336</v>
          </cell>
          <cell r="AR9">
            <v>0.49797700169882292</v>
          </cell>
        </row>
        <row r="10">
          <cell r="F10" t="str">
            <v>R13-N1-A3</v>
          </cell>
          <cell r="I10">
            <v>0.10650000000000004</v>
          </cell>
          <cell r="M10">
            <v>1.1400000000000077E-2</v>
          </cell>
          <cell r="O10" t="str">
            <v>R13-N1-14</v>
          </cell>
          <cell r="AC10">
            <v>4.0114583333333336</v>
          </cell>
          <cell r="AR10">
            <v>2.3772468826401223</v>
          </cell>
        </row>
        <row r="11">
          <cell r="F11" t="str">
            <v>R13-N1-A5</v>
          </cell>
          <cell r="I11">
            <v>0.48649999999999993</v>
          </cell>
          <cell r="M11">
            <v>4.0000000000000036E-2</v>
          </cell>
          <cell r="O11" t="str">
            <v>R13-N1-14</v>
          </cell>
          <cell r="AC11">
            <v>4.0114583333333336</v>
          </cell>
          <cell r="AR11">
            <v>0.39611885948526088</v>
          </cell>
        </row>
        <row r="12">
          <cell r="F12" t="str">
            <v>R13-N1-A7</v>
          </cell>
          <cell r="I12">
            <v>0.26089999999999991</v>
          </cell>
          <cell r="M12">
            <v>2.2599999999999953E-2</v>
          </cell>
          <cell r="O12" t="str">
            <v>R13-N1-14</v>
          </cell>
          <cell r="AC12">
            <v>4.0114583333333336</v>
          </cell>
          <cell r="AR12">
            <v>1.297190375416172</v>
          </cell>
        </row>
        <row r="13">
          <cell r="F13" t="str">
            <v>R13-N1-A6</v>
          </cell>
          <cell r="I13">
            <v>0.20850000000000013</v>
          </cell>
          <cell r="M13">
            <v>1.9900000000000029E-2</v>
          </cell>
          <cell r="O13" t="str">
            <v>R13-N1-14</v>
          </cell>
          <cell r="AC13">
            <v>4.0114583333333336</v>
          </cell>
          <cell r="AR13">
            <v>1.4979918345218122</v>
          </cell>
        </row>
        <row r="14">
          <cell r="F14" t="str">
            <v>R13-N1-B2</v>
          </cell>
          <cell r="I14">
            <v>0.48960000000000004</v>
          </cell>
          <cell r="M14">
            <v>4.269999999999996E-2</v>
          </cell>
          <cell r="O14" t="str">
            <v>R13-N1-14</v>
          </cell>
          <cell r="AC14">
            <v>4.0114583333333336</v>
          </cell>
          <cell r="AR14">
            <v>0.29302818817521487</v>
          </cell>
        </row>
        <row r="15">
          <cell r="F15" t="str">
            <v>R13-N1-B4</v>
          </cell>
          <cell r="I15">
            <v>0.9161999999999999</v>
          </cell>
          <cell r="M15">
            <v>6.6400000000000015E-2</v>
          </cell>
          <cell r="O15" t="str">
            <v>R13-N1-14</v>
          </cell>
          <cell r="AC15">
            <v>4.0114583333333336</v>
          </cell>
          <cell r="AR15">
            <v>0.40376775874601728</v>
          </cell>
        </row>
        <row r="16">
          <cell r="F16" t="str">
            <v>R13-N1-B6</v>
          </cell>
          <cell r="I16">
            <v>0.4234</v>
          </cell>
          <cell r="M16">
            <v>2.9800000000000049E-2</v>
          </cell>
          <cell r="O16" t="str">
            <v>R13-N1-14</v>
          </cell>
          <cell r="AC16">
            <v>4.0114583333333336</v>
          </cell>
          <cell r="AR16">
            <v>0.86071099494027703</v>
          </cell>
        </row>
        <row r="17">
          <cell r="F17" t="str">
            <v>R13-N1-B7</v>
          </cell>
          <cell r="I17">
            <v>0.55669999999999997</v>
          </cell>
          <cell r="M17">
            <v>4.3399999999999883E-2</v>
          </cell>
          <cell r="O17" t="str">
            <v>R13-N1-14</v>
          </cell>
          <cell r="AC17">
            <v>4.0114583333333336</v>
          </cell>
          <cell r="AR17">
            <v>0.26736496537075005</v>
          </cell>
        </row>
        <row r="18">
          <cell r="F18" t="str">
            <v>R13-N1-B5</v>
          </cell>
          <cell r="I18">
            <v>0.43959999999999999</v>
          </cell>
          <cell r="M18">
            <v>3.4499999999999975E-2</v>
          </cell>
          <cell r="O18" t="str">
            <v>R13-N1-14</v>
          </cell>
          <cell r="AC18">
            <v>4.0114583333333336</v>
          </cell>
          <cell r="AR18">
            <v>0.62957431182628809</v>
          </cell>
        </row>
        <row r="19">
          <cell r="F19" t="str">
            <v>R13-S3-A1</v>
          </cell>
          <cell r="I19">
            <v>0.85850000000000004</v>
          </cell>
          <cell r="M19">
            <v>9.0300000000000047E-2</v>
          </cell>
          <cell r="O19" t="str">
            <v>R13-S3-14</v>
          </cell>
          <cell r="AC19">
            <v>6.2740624999999994</v>
          </cell>
          <cell r="AR19">
            <v>0.88898663012390333</v>
          </cell>
        </row>
        <row r="20">
          <cell r="F20" t="str">
            <v>R13-S3-A3</v>
          </cell>
          <cell r="I20">
            <v>1.7477999999999998</v>
          </cell>
          <cell r="M20">
            <v>0.15529999999999999</v>
          </cell>
          <cell r="O20" t="str">
            <v>R13-S3-14</v>
          </cell>
          <cell r="AC20">
            <v>6.2740624999999994</v>
          </cell>
          <cell r="AR20">
            <v>1.7447492077295921</v>
          </cell>
        </row>
        <row r="21">
          <cell r="F21" t="str">
            <v>R13-S3-A5</v>
          </cell>
          <cell r="I21">
            <v>2.0754999999999999</v>
          </cell>
          <cell r="M21">
            <v>0.14119999999999999</v>
          </cell>
          <cell r="O21" t="str">
            <v>R13-S3-14</v>
          </cell>
          <cell r="AC21">
            <v>6.2740624999999994</v>
          </cell>
          <cell r="AR21">
            <v>1.5945288288703101</v>
          </cell>
        </row>
        <row r="22">
          <cell r="F22" t="str">
            <v>R13-S3-A7</v>
          </cell>
          <cell r="I22">
            <v>1.4066000000000001</v>
          </cell>
          <cell r="M22">
            <v>0.12870000000000004</v>
          </cell>
          <cell r="O22" t="str">
            <v>R13-S3-14</v>
          </cell>
          <cell r="AC22">
            <v>6.2740624999999994</v>
          </cell>
          <cell r="AR22">
            <v>1.4482354517282983</v>
          </cell>
        </row>
        <row r="23">
          <cell r="F23" t="str">
            <v>R13-S3-B1</v>
          </cell>
          <cell r="I23">
            <v>0.73320000000000007</v>
          </cell>
          <cell r="M23">
            <v>6.4599999999999991E-2</v>
          </cell>
          <cell r="O23" t="str">
            <v>R13-S3-14</v>
          </cell>
          <cell r="AC23">
            <v>6.2740624999999994</v>
          </cell>
          <cell r="AR23">
            <v>0.36039317897341794</v>
          </cell>
        </row>
        <row r="24">
          <cell r="F24" t="str">
            <v>R13-S3-B2</v>
          </cell>
          <cell r="I24">
            <v>1.617</v>
          </cell>
          <cell r="M24">
            <v>0.16520000000000001</v>
          </cell>
          <cell r="O24" t="str">
            <v>R13-S3-14</v>
          </cell>
          <cell r="AC24">
            <v>6.2740624999999994</v>
          </cell>
          <cell r="AR24">
            <v>1.8422823197079399</v>
          </cell>
        </row>
        <row r="25">
          <cell r="F25" t="str">
            <v>R13-S3-B4</v>
          </cell>
          <cell r="I25">
            <v>1.9996999999999998</v>
          </cell>
          <cell r="M25">
            <v>0.17379999999999995</v>
          </cell>
          <cell r="O25" t="str">
            <v>R13-S3-14</v>
          </cell>
          <cell r="AC25">
            <v>6.2740624999999994</v>
          </cell>
          <cell r="AR25">
            <v>1.9223760798061529</v>
          </cell>
        </row>
        <row r="26">
          <cell r="F26" t="str">
            <v>R13-S3-B6</v>
          </cell>
          <cell r="I26">
            <v>1.2720000000000002</v>
          </cell>
          <cell r="M26">
            <v>0.12660000000000005</v>
          </cell>
          <cell r="O26" t="str">
            <v>R13-S3-14</v>
          </cell>
          <cell r="AC26">
            <v>6.2740624999999994</v>
          </cell>
          <cell r="AR26">
            <v>1.4222706499139051</v>
          </cell>
        </row>
        <row r="27">
          <cell r="F27" t="str">
            <v>R13-S3-B7</v>
          </cell>
          <cell r="I27">
            <v>2.2377000000000002</v>
          </cell>
          <cell r="M27">
            <v>0.20009999999999994</v>
          </cell>
          <cell r="O27" t="str">
            <v>R13-S3-14</v>
          </cell>
          <cell r="AC27">
            <v>6.2740624999999994</v>
          </cell>
          <cell r="AR27">
            <v>2.1447709722189865</v>
          </cell>
        </row>
        <row r="28">
          <cell r="F28" t="str">
            <v>R13-S3-A6</v>
          </cell>
          <cell r="I28">
            <v>2.6685999999999996</v>
          </cell>
          <cell r="M28">
            <v>0.2258</v>
          </cell>
          <cell r="O28" t="str">
            <v>R13-S3-14</v>
          </cell>
          <cell r="AC28">
            <v>6.2740624999999994</v>
          </cell>
          <cell r="AM28" t="str">
            <v>Screened</v>
          </cell>
          <cell r="AR28">
            <v>2.3354751376951803</v>
          </cell>
        </row>
        <row r="29">
          <cell r="F29" t="str">
            <v>R13-S1-A1</v>
          </cell>
          <cell r="I29">
            <v>0.24519999999999964</v>
          </cell>
          <cell r="M29">
            <v>1.2599999999999945E-2</v>
          </cell>
          <cell r="O29" t="str">
            <v>R13-S1-18</v>
          </cell>
          <cell r="AC29">
            <v>3.9668939393939397</v>
          </cell>
          <cell r="AR29">
            <v>2.8317043940923035</v>
          </cell>
        </row>
        <row r="30">
          <cell r="F30" t="str">
            <v>R13-S1-A3</v>
          </cell>
          <cell r="I30">
            <v>0.75510000000000055</v>
          </cell>
          <cell r="M30">
            <v>5.1200000000000578E-2</v>
          </cell>
          <cell r="O30" t="str">
            <v>R13-S1-18</v>
          </cell>
          <cell r="AC30">
            <v>3.9668939393939397</v>
          </cell>
          <cell r="AR30">
            <v>1.1106542740174052</v>
          </cell>
        </row>
        <row r="31">
          <cell r="F31" t="str">
            <v>R13-S1-A5</v>
          </cell>
          <cell r="I31">
            <v>1.8483000000000001</v>
          </cell>
          <cell r="M31">
            <v>0.12159999999999993</v>
          </cell>
          <cell r="O31" t="str">
            <v>R13-S1-18</v>
          </cell>
          <cell r="AC31">
            <v>3.9668939393939397</v>
          </cell>
          <cell r="AR31">
            <v>4.8843585623464886E-2</v>
          </cell>
        </row>
        <row r="32">
          <cell r="F32" t="str">
            <v>R13-S1-A7</v>
          </cell>
          <cell r="I32">
            <v>0.29680000000000017</v>
          </cell>
          <cell r="M32">
            <v>1.2999999999999901E-2</v>
          </cell>
          <cell r="O32" t="str">
            <v>R13-S1-18</v>
          </cell>
          <cell r="AC32">
            <v>3.9668939393939397</v>
          </cell>
          <cell r="AR32">
            <v>2.7933409454923002</v>
          </cell>
        </row>
        <row r="33">
          <cell r="F33" t="str">
            <v>R13-S1-B1</v>
          </cell>
          <cell r="I33">
            <v>0.82920000000000016</v>
          </cell>
          <cell r="M33">
            <v>6.0100000000000264E-2</v>
          </cell>
          <cell r="O33" t="str">
            <v>R13-S1-18</v>
          </cell>
          <cell r="AC33">
            <v>3.9668939393939397</v>
          </cell>
          <cell r="AR33">
            <v>0.91391758986119442</v>
          </cell>
        </row>
        <row r="34">
          <cell r="F34" t="str">
            <v>R13-S1-B2</v>
          </cell>
          <cell r="I34">
            <v>0.61660000000000004</v>
          </cell>
          <cell r="M34">
            <v>3.8800000000000168E-2</v>
          </cell>
          <cell r="O34" t="str">
            <v>R13-S1-18</v>
          </cell>
          <cell r="AC34">
            <v>3.9668939393939397</v>
          </cell>
          <cell r="AR34">
            <v>1.451072139541197</v>
          </cell>
        </row>
        <row r="35">
          <cell r="F35" t="str">
            <v>R13-S1-B4</v>
          </cell>
          <cell r="I35">
            <v>0.75090000000000057</v>
          </cell>
          <cell r="M35">
            <v>5.4600000000000648E-2</v>
          </cell>
          <cell r="O35" t="str">
            <v>R13-S1-18</v>
          </cell>
          <cell r="AC35">
            <v>3.9668939393939397</v>
          </cell>
          <cell r="AR35">
            <v>1.0317310011569609</v>
          </cell>
        </row>
        <row r="36">
          <cell r="F36" t="str">
            <v>R13-S1-A4</v>
          </cell>
          <cell r="I36">
            <v>0.66830000000000034</v>
          </cell>
          <cell r="M36">
            <v>4.9000000000000377E-2</v>
          </cell>
          <cell r="O36" t="str">
            <v>R13-S1-18</v>
          </cell>
          <cell r="AC36">
            <v>3.9668939393939397</v>
          </cell>
          <cell r="AR36">
            <v>1.1645664707443568</v>
          </cell>
        </row>
        <row r="37">
          <cell r="F37" t="str">
            <v>R13-N3-A1</v>
          </cell>
          <cell r="I37">
            <v>1.3167</v>
          </cell>
          <cell r="M37">
            <v>0.13149999999999995</v>
          </cell>
          <cell r="O37" t="str">
            <v>R13-N3-18</v>
          </cell>
          <cell r="AC37">
            <v>5.8138636363636369</v>
          </cell>
          <cell r="AR37">
            <v>4.7235077475782102E-2</v>
          </cell>
        </row>
        <row r="38">
          <cell r="F38" t="str">
            <v>R13-N3-A3</v>
          </cell>
          <cell r="I38">
            <v>4.1584000000000003</v>
          </cell>
          <cell r="M38">
            <v>0.29769999999999985</v>
          </cell>
          <cell r="O38" t="str">
            <v>R13-N3-18</v>
          </cell>
          <cell r="AC38">
            <v>5.8138636363636369</v>
          </cell>
          <cell r="AR38">
            <v>1.0502249361801945</v>
          </cell>
        </row>
        <row r="39">
          <cell r="F39" t="str">
            <v>R13-N3-A5</v>
          </cell>
          <cell r="I39">
            <v>1.4090999999999996</v>
          </cell>
          <cell r="M39">
            <v>0.13169999999999948</v>
          </cell>
          <cell r="O39" t="str">
            <v>R13-N3-18</v>
          </cell>
          <cell r="AC39">
            <v>5.8138636363636369</v>
          </cell>
          <cell r="AR39">
            <v>4.9100625621895419E-2</v>
          </cell>
        </row>
        <row r="40">
          <cell r="F40" t="str">
            <v>R13-N3-A7</v>
          </cell>
          <cell r="I40">
            <v>2.6277999999999997</v>
          </cell>
          <cell r="M40">
            <v>0.21070000000000011</v>
          </cell>
          <cell r="O40" t="str">
            <v>R13-N3-18</v>
          </cell>
          <cell r="AC40">
            <v>5.8138636363636369</v>
          </cell>
          <cell r="AR40">
            <v>0.62592787552162932</v>
          </cell>
        </row>
        <row r="41">
          <cell r="F41" t="str">
            <v>R13-N3-A6</v>
          </cell>
          <cell r="I41">
            <v>2.4017999999999997</v>
          </cell>
          <cell r="M41">
            <v>0.18330000000000002</v>
          </cell>
          <cell r="O41" t="str">
            <v>R13-N3-18</v>
          </cell>
          <cell r="AC41">
            <v>5.8138636363636369</v>
          </cell>
          <cell r="AR41">
            <v>0.45491917812765065</v>
          </cell>
        </row>
        <row r="42">
          <cell r="F42" t="str">
            <v>R13-N3-B2</v>
          </cell>
          <cell r="I42">
            <v>3.0388000000000002</v>
          </cell>
          <cell r="M42">
            <v>0.24359999999999982</v>
          </cell>
          <cell r="O42" t="str">
            <v>R13-N3-18</v>
          </cell>
          <cell r="AC42">
            <v>5.8138636363636369</v>
          </cell>
          <cell r="AR42">
            <v>0.80403298663569422</v>
          </cell>
        </row>
        <row r="43">
          <cell r="F43" t="str">
            <v>R13-N3-B4</v>
          </cell>
          <cell r="I43">
            <v>3.9032</v>
          </cell>
          <cell r="M43">
            <v>0.27099999999999991</v>
          </cell>
          <cell r="O43" t="str">
            <v>R13-N3-18</v>
          </cell>
          <cell r="AC43">
            <v>5.8138636363636369</v>
          </cell>
          <cell r="AR43">
            <v>0.93487703407956468</v>
          </cell>
        </row>
        <row r="44">
          <cell r="F44" t="str">
            <v>R13-N3-A4</v>
          </cell>
          <cell r="I44">
            <v>4.6810999999999998</v>
          </cell>
          <cell r="M44">
            <v>0.3407</v>
          </cell>
          <cell r="O44" t="str">
            <v>R13-N3-18</v>
          </cell>
          <cell r="AC44">
            <v>5.8138636363636369</v>
          </cell>
          <cell r="AR44">
            <v>1.2158385030805536</v>
          </cell>
        </row>
        <row r="45">
          <cell r="F45" t="str">
            <v>R13-S2-A1</v>
          </cell>
          <cell r="I45">
            <v>5.1206999999999994</v>
          </cell>
          <cell r="M45">
            <v>0.40730000000000022</v>
          </cell>
          <cell r="O45" t="str">
            <v>R13-S2-A-21</v>
          </cell>
          <cell r="AC45">
            <v>4.7983333333333329</v>
          </cell>
          <cell r="AR45">
            <v>0.51927313854137536</v>
          </cell>
        </row>
        <row r="46">
          <cell r="F46" t="str">
            <v>R13-S2-A3</v>
          </cell>
          <cell r="I46">
            <v>2.8192000000000004</v>
          </cell>
          <cell r="M46">
            <v>0.22970000000000024</v>
          </cell>
          <cell r="O46" t="str">
            <v>R13-S2-A-21</v>
          </cell>
          <cell r="AC46">
            <v>4.7983333333333329</v>
          </cell>
          <cell r="AR46">
            <v>8.338388505214854E-2</v>
          </cell>
        </row>
        <row r="47">
          <cell r="F47" t="str">
            <v>R13-S2-A5</v>
          </cell>
          <cell r="I47">
            <v>3.5414999999999992</v>
          </cell>
          <cell r="M47">
            <v>0.29629999999999956</v>
          </cell>
          <cell r="O47" t="str">
            <v>R13-S2-A-21</v>
          </cell>
          <cell r="AC47">
            <v>4.7983333333333329</v>
          </cell>
          <cell r="AR47">
            <v>0.18449658863992843</v>
          </cell>
        </row>
        <row r="48">
          <cell r="F48" t="str">
            <v>R13-S2-A7</v>
          </cell>
          <cell r="I48">
            <v>4.2769000000000004</v>
          </cell>
          <cell r="M48">
            <v>0.33610000000000007</v>
          </cell>
          <cell r="O48" t="str">
            <v>R13-S2-A-21</v>
          </cell>
          <cell r="AC48">
            <v>4.7983333333333329</v>
          </cell>
          <cell r="AR48">
            <v>0.31710804942811066</v>
          </cell>
        </row>
        <row r="49">
          <cell r="F49" t="str">
            <v>R13-S2-B1</v>
          </cell>
          <cell r="I49">
            <v>7.0823</v>
          </cell>
          <cell r="M49">
            <v>0.50510000000000055</v>
          </cell>
          <cell r="O49" t="str">
            <v>R13-S2-B-21</v>
          </cell>
          <cell r="AC49">
            <v>4.7983333333333329</v>
          </cell>
          <cell r="AR49">
            <v>0.74570664646390439</v>
          </cell>
        </row>
        <row r="50">
          <cell r="F50" t="str">
            <v>R13-S2-B2</v>
          </cell>
          <cell r="I50">
            <v>6.013399999999999</v>
          </cell>
          <cell r="M50">
            <v>0.41310000000000002</v>
          </cell>
          <cell r="O50" t="str">
            <v>R13-S2-B-21</v>
          </cell>
          <cell r="AC50">
            <v>4.7983333333333329</v>
          </cell>
          <cell r="AR50">
            <v>0.53415047056237352</v>
          </cell>
        </row>
        <row r="51">
          <cell r="F51" t="str">
            <v>R13-S2-B4</v>
          </cell>
          <cell r="I51">
            <v>10.4666</v>
          </cell>
          <cell r="M51">
            <v>0.64069999999999983</v>
          </cell>
          <cell r="O51" t="str">
            <v>R13-S2-B-21</v>
          </cell>
          <cell r="AC51">
            <v>4.7983333333333329</v>
          </cell>
          <cell r="AM51" t="str">
            <v>Screened</v>
          </cell>
          <cell r="AR51">
            <v>0.99591757798085256</v>
          </cell>
        </row>
        <row r="52">
          <cell r="F52" t="str">
            <v>R13-S2-B6</v>
          </cell>
          <cell r="I52">
            <v>0.86979999999999968</v>
          </cell>
          <cell r="M52">
            <v>9.0499999999999581E-2</v>
          </cell>
          <cell r="O52" t="str">
            <v>R13-S2-B-21</v>
          </cell>
          <cell r="AC52">
            <v>4.7983333333333329</v>
          </cell>
          <cell r="AR52">
            <v>1.063399571405252</v>
          </cell>
        </row>
        <row r="53">
          <cell r="F53" t="str">
            <v>R13-N2-A1</v>
          </cell>
          <cell r="I53">
            <v>1.0396000000000001</v>
          </cell>
          <cell r="M53">
            <v>8.8899999999999757E-2</v>
          </cell>
          <cell r="O53" t="str">
            <v>R13-N2-A-21</v>
          </cell>
          <cell r="AC53">
            <v>5.2049999999999992</v>
          </cell>
          <cell r="AR53">
            <v>1.0821678541316002</v>
          </cell>
        </row>
        <row r="54">
          <cell r="F54" t="str">
            <v>R13-N2-A3</v>
          </cell>
          <cell r="I54">
            <v>4.0055999999999994</v>
          </cell>
          <cell r="M54">
            <v>0.27299999999999969</v>
          </cell>
          <cell r="O54" t="str">
            <v>R13-N2-A-21</v>
          </cell>
          <cell r="AC54">
            <v>5.2049999999999992</v>
          </cell>
          <cell r="AR54">
            <v>9.8323257684991755E-2</v>
          </cell>
        </row>
        <row r="55">
          <cell r="F55" t="str">
            <v>R13-N2-A5</v>
          </cell>
          <cell r="I55">
            <v>5.2849999999999993</v>
          </cell>
          <cell r="M55">
            <v>0.35240000000000027</v>
          </cell>
          <cell r="O55" t="str">
            <v>R13-N2-A-21</v>
          </cell>
          <cell r="AC55">
            <v>5.2049999999999992</v>
          </cell>
          <cell r="AR55">
            <v>0.36693683429519569</v>
          </cell>
        </row>
        <row r="56">
          <cell r="F56" t="str">
            <v>R13-N2-A7</v>
          </cell>
          <cell r="I56">
            <v>3.1887999999999996</v>
          </cell>
          <cell r="M56">
            <v>0.20399999999999974</v>
          </cell>
          <cell r="O56" t="str">
            <v>R13-N2-A-21</v>
          </cell>
          <cell r="AC56">
            <v>5.2049999999999992</v>
          </cell>
          <cell r="AR56">
            <v>0.20822806176532097</v>
          </cell>
        </row>
        <row r="57">
          <cell r="F57" t="str">
            <v>R13-N2-B1</v>
          </cell>
          <cell r="I57">
            <v>7.7074000000000007</v>
          </cell>
          <cell r="M57">
            <v>0.5633000000000008</v>
          </cell>
          <cell r="O57" t="str">
            <v>R13-N2-B-21</v>
          </cell>
          <cell r="AC57">
            <v>5.2049999999999992</v>
          </cell>
          <cell r="AR57">
            <v>0.86045189574883019</v>
          </cell>
        </row>
        <row r="58">
          <cell r="F58" t="str">
            <v>R13-N2-B2</v>
          </cell>
          <cell r="I58">
            <v>4.3794000000000004</v>
          </cell>
          <cell r="M58">
            <v>0.32489999999999952</v>
          </cell>
          <cell r="O58" t="str">
            <v>R13-N2-B-21</v>
          </cell>
          <cell r="AC58">
            <v>5.2049999999999992</v>
          </cell>
          <cell r="AR58">
            <v>0.28144868418707025</v>
          </cell>
        </row>
        <row r="59">
          <cell r="F59" t="str">
            <v>R13-N2-B4</v>
          </cell>
          <cell r="I59">
            <v>4.4174000000000007</v>
          </cell>
          <cell r="M59">
            <v>0.30579999999999963</v>
          </cell>
          <cell r="O59" t="str">
            <v>R13-N2-B-21</v>
          </cell>
          <cell r="AC59">
            <v>5.2049999999999992</v>
          </cell>
          <cell r="AR59">
            <v>0.21770181910471012</v>
          </cell>
        </row>
        <row r="60">
          <cell r="F60" t="str">
            <v>R13-N2-B7</v>
          </cell>
          <cell r="I60">
            <v>4.6245000000000003</v>
          </cell>
          <cell r="M60">
            <v>0.31650000000000045</v>
          </cell>
          <cell r="O60" t="str">
            <v>R13-N2-B-21</v>
          </cell>
          <cell r="AC60">
            <v>5.2049999999999992</v>
          </cell>
          <cell r="AR60">
            <v>0.25388795907953216</v>
          </cell>
        </row>
        <row r="61">
          <cell r="F61" t="str">
            <v>R13-S1-B6</v>
          </cell>
          <cell r="I61">
            <v>7.7093999999999987</v>
          </cell>
          <cell r="M61">
            <v>0.46799999999999997</v>
          </cell>
          <cell r="O61" t="str">
            <v>R13-S1-25</v>
          </cell>
          <cell r="AC61">
            <v>5.0509313725490204</v>
          </cell>
          <cell r="AR61">
            <v>0.23705640554183718</v>
          </cell>
        </row>
        <row r="62">
          <cell r="F62" t="str">
            <v>R13-S1-B7</v>
          </cell>
          <cell r="I62">
            <v>6.5284999999999993</v>
          </cell>
          <cell r="M62">
            <v>0.42159999999999975</v>
          </cell>
          <cell r="O62" t="str">
            <v>R13-S1-25</v>
          </cell>
          <cell r="AC62">
            <v>5.0509313725490204</v>
          </cell>
          <cell r="AR62">
            <v>0.32933739997781503</v>
          </cell>
        </row>
        <row r="63">
          <cell r="F63" t="str">
            <v>R13-S2-B5</v>
          </cell>
          <cell r="I63">
            <v>13.195599999999999</v>
          </cell>
          <cell r="M63">
            <v>0.81340000000000012</v>
          </cell>
          <cell r="O63" t="str">
            <v>R13-S2-25</v>
          </cell>
          <cell r="AC63">
            <v>5.2840196078431374</v>
          </cell>
          <cell r="AR63">
            <v>0.25148031231646656</v>
          </cell>
        </row>
        <row r="64">
          <cell r="F64" t="str">
            <v>R13-S2-B7</v>
          </cell>
          <cell r="I64">
            <v>11.4245</v>
          </cell>
          <cell r="M64">
            <v>0.75209999999999999</v>
          </cell>
          <cell r="O64" t="str">
            <v>R13-S2-25</v>
          </cell>
          <cell r="AC64">
            <v>5.2840196078431374</v>
          </cell>
          <cell r="AR64">
            <v>0.18222959509264053</v>
          </cell>
        </row>
        <row r="65">
          <cell r="F65" t="str">
            <v>R13-N2-B6</v>
          </cell>
          <cell r="I65">
            <v>9.4820000000000011</v>
          </cell>
          <cell r="M65">
            <v>0.67000000000000037</v>
          </cell>
          <cell r="O65" t="str">
            <v>R13-N2-25</v>
          </cell>
          <cell r="AC65">
            <v>5.5350000000000001</v>
          </cell>
          <cell r="AR65">
            <v>8.0067221688895865E-2</v>
          </cell>
        </row>
        <row r="66">
          <cell r="F66" t="str">
            <v>R13-N2-B5</v>
          </cell>
          <cell r="I66">
            <v>5.4838000000000005</v>
          </cell>
          <cell r="M66">
            <v>0.40600000000000014</v>
          </cell>
          <cell r="O66" t="str">
            <v>R13-N2-25</v>
          </cell>
          <cell r="AC66">
            <v>5.5350000000000001</v>
          </cell>
          <cell r="AR66">
            <v>0.3626608781239879</v>
          </cell>
        </row>
        <row r="67">
          <cell r="F67" t="str">
            <v>R13-N3-B6</v>
          </cell>
          <cell r="I67">
            <v>12.594100000000001</v>
          </cell>
          <cell r="M67">
            <v>0.77229999999999999</v>
          </cell>
          <cell r="O67" t="str">
            <v>R13-N3-25</v>
          </cell>
          <cell r="AC67">
            <v>6.0701470588235305</v>
          </cell>
          <cell r="AR67">
            <v>0.20565421834912728</v>
          </cell>
        </row>
        <row r="68">
          <cell r="F68" t="str">
            <v>R13-N3-B7</v>
          </cell>
          <cell r="I68">
            <v>11.0121</v>
          </cell>
          <cell r="M68">
            <v>0.71660000000000013</v>
          </cell>
          <cell r="O68" t="str">
            <v>R13-N3-25</v>
          </cell>
          <cell r="AC68">
            <v>6.0701470588235305</v>
          </cell>
          <cell r="AR68">
            <v>0.13949548930343736</v>
          </cell>
        </row>
        <row r="69">
          <cell r="F69" t="str">
            <v>R13-S1-A2</v>
          </cell>
          <cell r="I69">
            <v>5.3288000000000002</v>
          </cell>
          <cell r="M69">
            <v>0.28229999999999933</v>
          </cell>
          <cell r="O69" t="str">
            <v>R13-S1-A2-28</v>
          </cell>
          <cell r="AC69">
            <v>5.2150438596491231</v>
          </cell>
          <cell r="AR69">
            <v>1.1436118137758227</v>
          </cell>
        </row>
        <row r="70">
          <cell r="F70" t="str">
            <v>R13-S2-A2</v>
          </cell>
          <cell r="I70">
            <v>6.2224000000000004</v>
          </cell>
          <cell r="M70">
            <v>1.0798000000000005</v>
          </cell>
          <cell r="O70" t="str">
            <v>R13-S2-A2-28</v>
          </cell>
          <cell r="AC70">
            <v>5.2935964912280697</v>
          </cell>
          <cell r="AR70">
            <v>8.4950361933335355E-2</v>
          </cell>
        </row>
        <row r="71">
          <cell r="F71" t="str">
            <v>R13-S2-A6</v>
          </cell>
          <cell r="I71">
            <v>4.9129999999999994</v>
          </cell>
          <cell r="M71">
            <v>0.46070000000000011</v>
          </cell>
          <cell r="O71" t="str">
            <v>R13-S2-A6-28</v>
          </cell>
          <cell r="AC71">
            <v>5.2935964912280697</v>
          </cell>
          <cell r="AR71">
            <v>0.75711590700140696</v>
          </cell>
        </row>
        <row r="72">
          <cell r="F72" t="str">
            <v>R13-S3-A2</v>
          </cell>
          <cell r="I72">
            <v>31.345699999999997</v>
          </cell>
          <cell r="M72">
            <v>1.9560999999999993</v>
          </cell>
          <cell r="O72" t="str">
            <v>R13-S3-A2-28</v>
          </cell>
          <cell r="AC72">
            <v>6.0736403508771932</v>
          </cell>
          <cell r="AR72">
            <v>0.38393046812718651</v>
          </cell>
        </row>
        <row r="73">
          <cell r="F73" t="str">
            <v>R13-N1-A2</v>
          </cell>
          <cell r="I73">
            <v>18.218800000000002</v>
          </cell>
          <cell r="M73">
            <v>1.2152000000000003</v>
          </cell>
          <cell r="O73" t="str">
            <v>R13-N1-A2-28</v>
          </cell>
          <cell r="AC73">
            <v>6.5185087719298238</v>
          </cell>
          <cell r="AR73">
            <v>8.2714127709298257E-3</v>
          </cell>
        </row>
        <row r="74">
          <cell r="F74" t="str">
            <v>R13-N2-A2</v>
          </cell>
          <cell r="I74">
            <v>13.245100000000001</v>
          </cell>
          <cell r="M74">
            <v>0.90310000000000024</v>
          </cell>
          <cell r="O74" t="str">
            <v>R13-N2-A2-28</v>
          </cell>
          <cell r="AC74">
            <v>5.7465789473684215</v>
          </cell>
          <cell r="AR74">
            <v>0.2259655921444671</v>
          </cell>
        </row>
        <row r="75">
          <cell r="F75" t="str">
            <v>R13-N2-A6</v>
          </cell>
          <cell r="I75">
            <v>27.881799999999998</v>
          </cell>
          <cell r="M75">
            <v>1.5407999999999991</v>
          </cell>
          <cell r="O75" t="str">
            <v>R13-N2-A6-28</v>
          </cell>
          <cell r="AC75">
            <v>5.7465789473684215</v>
          </cell>
          <cell r="AR75">
            <v>0.19560464160321495</v>
          </cell>
        </row>
        <row r="76">
          <cell r="F76" t="str">
            <v>R13-N3-A2</v>
          </cell>
          <cell r="I76">
            <v>13.668399999999998</v>
          </cell>
          <cell r="M76">
            <v>0.94099999999999984</v>
          </cell>
          <cell r="O76" t="str">
            <v>R13-N3-A2-28</v>
          </cell>
          <cell r="AC76">
            <v>6.1327631578947379</v>
          </cell>
          <cell r="AR76">
            <v>0.1935247110447478</v>
          </cell>
        </row>
        <row r="77">
          <cell r="F77" t="str">
            <v>R13-N1-B3</v>
          </cell>
          <cell r="I77">
            <v>37.6843</v>
          </cell>
          <cell r="M77">
            <v>2.1443000000000003</v>
          </cell>
          <cell r="O77" t="str">
            <v>R13-N1-B3-32</v>
          </cell>
          <cell r="AC77">
            <v>6.5161594202898536</v>
          </cell>
          <cell r="AR77">
            <v>0.22252691267730715</v>
          </cell>
        </row>
        <row r="78">
          <cell r="F78" t="str">
            <v>R13-N2-A4</v>
          </cell>
          <cell r="I78">
            <v>24.307099999999998</v>
          </cell>
          <cell r="M78">
            <v>1.3069000000000006</v>
          </cell>
          <cell r="O78" t="str">
            <v>R13-N2-A4-32</v>
          </cell>
          <cell r="AC78">
            <v>5.8897826086956524</v>
          </cell>
          <cell r="AR78">
            <v>0.56442461041056591</v>
          </cell>
        </row>
        <row r="79">
          <cell r="F79" t="str">
            <v>R13-N3-B3</v>
          </cell>
          <cell r="I79">
            <v>32.010399999999997</v>
          </cell>
          <cell r="M79">
            <v>1.9519999999999991</v>
          </cell>
          <cell r="O79" t="str">
            <v>R13-N3-B3-32</v>
          </cell>
          <cell r="AC79">
            <v>6.1422826086956528</v>
          </cell>
          <cell r="AR79">
            <v>0.28740404767019195</v>
          </cell>
        </row>
        <row r="80">
          <cell r="F80" t="str">
            <v>R13-N3-B5</v>
          </cell>
          <cell r="I80">
            <v>36.994100000000003</v>
          </cell>
          <cell r="M80">
            <v>2.2183299999999999</v>
          </cell>
          <cell r="O80" t="str">
            <v>R13-N3-B5-32</v>
          </cell>
          <cell r="AC80">
            <v>6.1422826086956528</v>
          </cell>
          <cell r="AR80">
            <v>0.19909078514981851</v>
          </cell>
        </row>
        <row r="81">
          <cell r="F81" t="str">
            <v>R13-S1-B5</v>
          </cell>
          <cell r="I81">
            <v>33.198800000000006</v>
          </cell>
          <cell r="M81">
            <v>1.8372999999999999</v>
          </cell>
          <cell r="O81" t="str">
            <v>R13-S1-B5-32</v>
          </cell>
          <cell r="AC81">
            <v>5.3037318840579708</v>
          </cell>
          <cell r="AR81">
            <v>0.3292180668602786</v>
          </cell>
        </row>
        <row r="82">
          <cell r="F82" t="str">
            <v>R13-S2-B3</v>
          </cell>
          <cell r="I82">
            <v>55.276299999999999</v>
          </cell>
          <cell r="M82">
            <v>3.0595000000000008</v>
          </cell>
          <cell r="O82" t="str">
            <v>R13-S2-B3-32</v>
          </cell>
          <cell r="AC82">
            <v>5.3921014492753621</v>
          </cell>
          <cell r="AR82">
            <v>2.2898243953915421E-2</v>
          </cell>
        </row>
        <row r="83">
          <cell r="F83" t="str">
            <v>R13-S3-A4</v>
          </cell>
          <cell r="I83">
            <v>24.261800000000001</v>
          </cell>
          <cell r="M83">
            <v>1.8802000000000003</v>
          </cell>
          <cell r="O83" t="str">
            <v>R13-S3-A4-32</v>
          </cell>
          <cell r="AC83">
            <v>6.0647463768115948</v>
          </cell>
          <cell r="AR83">
            <v>0.31328092681374053</v>
          </cell>
        </row>
        <row r="84">
          <cell r="F84" t="str">
            <v>R13-S3-B5</v>
          </cell>
          <cell r="I84">
            <v>37.511800000000001</v>
          </cell>
          <cell r="M84">
            <v>2.2767000000000008</v>
          </cell>
          <cell r="O84" t="str">
            <v>R13-S3-B5-32</v>
          </cell>
          <cell r="AC84">
            <v>6.0647463768115948</v>
          </cell>
          <cell r="AR84">
            <v>0.18115723360709002</v>
          </cell>
        </row>
        <row r="85">
          <cell r="F85" t="str">
            <v>R13-S2-A4</v>
          </cell>
          <cell r="I85">
            <v>11.906840000000003</v>
          </cell>
          <cell r="M85">
            <v>0.92444000000000059</v>
          </cell>
          <cell r="AC85">
            <v>5.3921014492753621</v>
          </cell>
          <cell r="AR85">
            <v>0.80348811746862248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Tests"/>
      <sheetName val="Solution"/>
      <sheetName val="TotN Data"/>
      <sheetName val="Harvests"/>
      <sheetName val="Plant"/>
      <sheetName val="Tissue"/>
      <sheetName val="Ref"/>
      <sheetName val="Planning"/>
    </sheetNames>
    <sheetDataSet>
      <sheetData sheetId="0">
        <row r="3">
          <cell r="F3">
            <v>115.77222222222223</v>
          </cell>
          <cell r="M3">
            <v>115.77222222222223</v>
          </cell>
          <cell r="Q3" t="str">
            <v/>
          </cell>
          <cell r="R3" t="str">
            <v/>
          </cell>
          <cell r="S3" t="str">
            <v/>
          </cell>
        </row>
        <row r="4">
          <cell r="F4">
            <v>115.18611111111113</v>
          </cell>
          <cell r="H4">
            <v>0.19968253968253968</v>
          </cell>
          <cell r="K4">
            <v>4.889198375762728</v>
          </cell>
          <cell r="Q4" t="str">
            <v/>
          </cell>
          <cell r="R4" t="str">
            <v/>
          </cell>
          <cell r="S4" t="str">
            <v/>
          </cell>
        </row>
        <row r="5">
          <cell r="F5">
            <v>111.82962962962962</v>
          </cell>
          <cell r="H5">
            <v>4.177480158730158</v>
          </cell>
          <cell r="K5">
            <v>2.9190450589095063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109.07222222222224</v>
          </cell>
          <cell r="H6">
            <v>5.7874206349206352</v>
          </cell>
          <cell r="K6">
            <v>1.4159297941736955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114.29814814814814</v>
          </cell>
          <cell r="H8">
            <v>7.6746230158730144</v>
          </cell>
          <cell r="K8">
            <v>2.791373820009893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114.17460317460318</v>
          </cell>
          <cell r="H9">
            <v>11.140396825396827</v>
          </cell>
          <cell r="K9">
            <v>3.6715684470923802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110.74444444444443</v>
          </cell>
          <cell r="H10">
            <v>21.497942612942612</v>
          </cell>
          <cell r="K10">
            <v>2.7837860535092593</v>
          </cell>
          <cell r="Q10" t="str">
            <v/>
          </cell>
          <cell r="R10">
            <v>70.344175047493565</v>
          </cell>
          <cell r="S10">
            <v>17.796608481937849</v>
          </cell>
        </row>
        <row r="12">
          <cell r="F12">
            <v>108.27555555555556</v>
          </cell>
          <cell r="H12">
            <v>33.952061660561661</v>
          </cell>
          <cell r="K12">
            <v>4.9320298551256725</v>
          </cell>
          <cell r="Q12" t="str">
            <v/>
          </cell>
          <cell r="R12">
            <v>66.984050875058557</v>
          </cell>
          <cell r="S12" t="str">
            <v/>
          </cell>
        </row>
        <row r="13">
          <cell r="F13">
            <v>102.00353535353536</v>
          </cell>
          <cell r="H13">
            <v>58.897942612942607</v>
          </cell>
          <cell r="K13">
            <v>11.06034146920579</v>
          </cell>
          <cell r="Q13">
            <v>0.33299776044880769</v>
          </cell>
          <cell r="R13">
            <v>67.648421949965837</v>
          </cell>
          <cell r="S13">
            <v>17.750665415958199</v>
          </cell>
        </row>
        <row r="15">
          <cell r="F15">
            <v>98.637991452991457</v>
          </cell>
          <cell r="H15">
            <v>95.140424755799756</v>
          </cell>
          <cell r="K15">
            <v>10.841856945843499</v>
          </cell>
          <cell r="Q15">
            <v>0.31987563393405588</v>
          </cell>
          <cell r="R15">
            <v>64.187472614141683</v>
          </cell>
          <cell r="S15">
            <v>18.131355877639859</v>
          </cell>
        </row>
        <row r="17">
          <cell r="F17">
            <v>96.938481481481475</v>
          </cell>
          <cell r="H17">
            <v>144.23601999389498</v>
          </cell>
          <cell r="K17">
            <v>26.905335883367243</v>
          </cell>
          <cell r="Q17" t="str">
            <v/>
          </cell>
          <cell r="R17">
            <v>58.815621749669198</v>
          </cell>
          <cell r="S17" t="str">
            <v/>
          </cell>
        </row>
        <row r="19">
          <cell r="F19">
            <v>94.198660130718963</v>
          </cell>
          <cell r="H19">
            <v>210.96911523199023</v>
          </cell>
          <cell r="K19">
            <v>29.250374643994007</v>
          </cell>
          <cell r="Q19">
            <v>0.30517813872835564</v>
          </cell>
          <cell r="R19">
            <v>53.926396589519072</v>
          </cell>
          <cell r="S19">
            <v>17.030526984922641</v>
          </cell>
        </row>
        <row r="21">
          <cell r="F21">
            <v>91.936081871345024</v>
          </cell>
          <cell r="H21">
            <v>335.06769856532361</v>
          </cell>
          <cell r="K21">
            <v>26.469899207432004</v>
          </cell>
          <cell r="Q21">
            <v>0.28442117096061775</v>
          </cell>
          <cell r="R21">
            <v>49.25625971209579</v>
          </cell>
          <cell r="S21">
            <v>17.767760548860696</v>
          </cell>
        </row>
        <row r="23">
          <cell r="F23">
            <v>90.970740740740737</v>
          </cell>
          <cell r="H23">
            <v>481.57936523199027</v>
          </cell>
          <cell r="K23">
            <v>42.050597107731129</v>
          </cell>
          <cell r="Q23" t="str">
            <v/>
          </cell>
          <cell r="R23">
            <v>45.181133126748215</v>
          </cell>
          <cell r="S23" t="str">
            <v/>
          </cell>
        </row>
        <row r="25">
          <cell r="F25">
            <v>90.87183574879225</v>
          </cell>
          <cell r="H25">
            <v>631.44853189865682</v>
          </cell>
          <cell r="K25">
            <v>68.922283325041732</v>
          </cell>
          <cell r="Q25">
            <v>0.26842551834834694</v>
          </cell>
          <cell r="R25">
            <v>41.260884224877223</v>
          </cell>
          <cell r="S25">
            <v>18.107566346174096</v>
          </cell>
        </row>
      </sheetData>
      <sheetData sheetId="1">
        <row r="3">
          <cell r="I3">
            <v>1</v>
          </cell>
          <cell r="S3">
            <v>14</v>
          </cell>
          <cell r="W3">
            <v>99.3</v>
          </cell>
          <cell r="AS3" t="str">
            <v/>
          </cell>
          <cell r="BD3" t="str">
            <v/>
          </cell>
          <cell r="BK3" t="str">
            <v/>
          </cell>
        </row>
        <row r="4">
          <cell r="I4">
            <v>1</v>
          </cell>
          <cell r="S4">
            <v>12</v>
          </cell>
          <cell r="W4">
            <v>127</v>
          </cell>
          <cell r="AS4" t="str">
            <v/>
          </cell>
          <cell r="BD4" t="str">
            <v/>
          </cell>
          <cell r="BK4" t="str">
            <v/>
          </cell>
        </row>
        <row r="5">
          <cell r="I5">
            <v>1</v>
          </cell>
          <cell r="S5">
            <v>14</v>
          </cell>
          <cell r="W5">
            <v>129</v>
          </cell>
          <cell r="AS5" t="str">
            <v/>
          </cell>
          <cell r="BD5" t="str">
            <v/>
          </cell>
          <cell r="BK5" t="str">
            <v/>
          </cell>
        </row>
        <row r="6">
          <cell r="I6">
            <v>1</v>
          </cell>
          <cell r="S6">
            <v>14</v>
          </cell>
          <cell r="W6">
            <v>115</v>
          </cell>
          <cell r="AS6" t="str">
            <v/>
          </cell>
          <cell r="BD6" t="str">
            <v/>
          </cell>
          <cell r="BK6" t="str">
            <v/>
          </cell>
        </row>
        <row r="7">
          <cell r="I7">
            <v>1</v>
          </cell>
          <cell r="S7">
            <v>12</v>
          </cell>
          <cell r="W7">
            <v>106.33333333333333</v>
          </cell>
          <cell r="AS7" t="str">
            <v/>
          </cell>
          <cell r="BD7" t="str">
            <v/>
          </cell>
          <cell r="BK7" t="str">
            <v/>
          </cell>
        </row>
        <row r="8">
          <cell r="I8">
            <v>1</v>
          </cell>
          <cell r="S8">
            <v>14</v>
          </cell>
          <cell r="W8">
            <v>118</v>
          </cell>
          <cell r="AS8" t="str">
            <v/>
          </cell>
          <cell r="BD8" t="str">
            <v/>
          </cell>
          <cell r="BK8" t="str">
            <v/>
          </cell>
        </row>
        <row r="9">
          <cell r="I9">
            <v>1</v>
          </cell>
          <cell r="S9">
            <v>14</v>
          </cell>
          <cell r="W9">
            <v>96.25</v>
          </cell>
          <cell r="AS9" t="str">
            <v/>
          </cell>
          <cell r="BD9" t="str">
            <v/>
          </cell>
          <cell r="BK9" t="str">
            <v/>
          </cell>
        </row>
        <row r="10">
          <cell r="I10">
            <v>1</v>
          </cell>
          <cell r="S10">
            <v>12</v>
          </cell>
          <cell r="W10">
            <v>135.5</v>
          </cell>
          <cell r="AS10" t="str">
            <v/>
          </cell>
          <cell r="BD10" t="str">
            <v/>
          </cell>
          <cell r="BK10" t="str">
            <v/>
          </cell>
        </row>
        <row r="11">
          <cell r="I11">
            <v>1</v>
          </cell>
          <cell r="S11">
            <v>14</v>
          </cell>
          <cell r="W11">
            <v>120.19999999999999</v>
          </cell>
          <cell r="AS11" t="str">
            <v/>
          </cell>
          <cell r="BD11" t="str">
            <v/>
          </cell>
          <cell r="BK11" t="str">
            <v/>
          </cell>
        </row>
        <row r="12">
          <cell r="I12">
            <v>1</v>
          </cell>
          <cell r="S12">
            <v>14</v>
          </cell>
          <cell r="W12">
            <v>111.9</v>
          </cell>
          <cell r="AS12" t="str">
            <v/>
          </cell>
          <cell r="BD12" t="str">
            <v/>
          </cell>
          <cell r="BK12" t="str">
            <v/>
          </cell>
        </row>
        <row r="13">
          <cell r="I13">
            <v>1</v>
          </cell>
          <cell r="S13">
            <v>12</v>
          </cell>
          <cell r="W13">
            <v>109.06666666666666</v>
          </cell>
          <cell r="AS13" t="str">
            <v/>
          </cell>
          <cell r="BD13" t="str">
            <v/>
          </cell>
          <cell r="BK13" t="str">
            <v/>
          </cell>
        </row>
        <row r="14">
          <cell r="I14">
            <v>1</v>
          </cell>
          <cell r="S14">
            <v>14</v>
          </cell>
          <cell r="W14">
            <v>118.2</v>
          </cell>
          <cell r="AS14" t="str">
            <v/>
          </cell>
          <cell r="BD14" t="str">
            <v/>
          </cell>
          <cell r="BK14" t="str">
            <v/>
          </cell>
        </row>
        <row r="15">
          <cell r="I15">
            <v>1</v>
          </cell>
          <cell r="S15">
            <v>14</v>
          </cell>
          <cell r="W15">
            <v>93.633333333333326</v>
          </cell>
          <cell r="AS15" t="str">
            <v/>
          </cell>
          <cell r="BD15" t="str">
            <v/>
          </cell>
          <cell r="BK15" t="str">
            <v/>
          </cell>
        </row>
        <row r="16">
          <cell r="I16">
            <v>1</v>
          </cell>
          <cell r="S16">
            <v>12</v>
          </cell>
          <cell r="W16">
            <v>125.76666666666667</v>
          </cell>
          <cell r="AS16" t="str">
            <v/>
          </cell>
          <cell r="BD16" t="str">
            <v/>
          </cell>
          <cell r="BK16" t="str">
            <v/>
          </cell>
        </row>
        <row r="17">
          <cell r="I17">
            <v>1</v>
          </cell>
          <cell r="S17">
            <v>14</v>
          </cell>
          <cell r="W17">
            <v>118.13333333333333</v>
          </cell>
          <cell r="AS17" t="str">
            <v/>
          </cell>
          <cell r="BD17" t="str">
            <v/>
          </cell>
          <cell r="BK17" t="str">
            <v/>
          </cell>
        </row>
        <row r="18">
          <cell r="I18">
            <v>1</v>
          </cell>
          <cell r="S18">
            <v>14</v>
          </cell>
          <cell r="W18">
            <v>110.53333333333335</v>
          </cell>
          <cell r="AS18" t="str">
            <v/>
          </cell>
          <cell r="BD18" t="str">
            <v/>
          </cell>
          <cell r="BK18" t="str">
            <v/>
          </cell>
        </row>
        <row r="19">
          <cell r="I19">
            <v>1</v>
          </cell>
          <cell r="S19">
            <v>12</v>
          </cell>
          <cell r="W19">
            <v>105.31111111111112</v>
          </cell>
          <cell r="AS19" t="str">
            <v/>
          </cell>
          <cell r="BD19" t="str">
            <v/>
          </cell>
          <cell r="BK19" t="str">
            <v/>
          </cell>
        </row>
        <row r="20">
          <cell r="I20">
            <v>1</v>
          </cell>
          <cell r="S20">
            <v>14</v>
          </cell>
          <cell r="W20">
            <v>117.60000000000001</v>
          </cell>
          <cell r="AS20" t="str">
            <v/>
          </cell>
          <cell r="BD20" t="str">
            <v/>
          </cell>
          <cell r="BK20" t="str">
            <v/>
          </cell>
        </row>
        <row r="21">
          <cell r="I21">
            <v>1</v>
          </cell>
          <cell r="S21">
            <v>14</v>
          </cell>
          <cell r="W21">
            <v>91.524999999999991</v>
          </cell>
          <cell r="AS21" t="str">
            <v/>
          </cell>
          <cell r="BD21" t="str">
            <v/>
          </cell>
          <cell r="BK21" t="str">
            <v/>
          </cell>
        </row>
        <row r="22">
          <cell r="I22">
            <v>1</v>
          </cell>
          <cell r="S22">
            <v>12</v>
          </cell>
          <cell r="W22">
            <v>122.02500000000001</v>
          </cell>
          <cell r="AS22" t="str">
            <v/>
          </cell>
          <cell r="BD22" t="str">
            <v/>
          </cell>
          <cell r="BK22" t="str">
            <v/>
          </cell>
        </row>
        <row r="23">
          <cell r="I23">
            <v>1</v>
          </cell>
          <cell r="S23">
            <v>14</v>
          </cell>
          <cell r="W23">
            <v>116.1</v>
          </cell>
          <cell r="AS23" t="str">
            <v/>
          </cell>
          <cell r="BD23" t="str">
            <v/>
          </cell>
          <cell r="BK23" t="str">
            <v/>
          </cell>
        </row>
        <row r="24">
          <cell r="I24">
            <v>1</v>
          </cell>
          <cell r="S24">
            <v>14</v>
          </cell>
          <cell r="W24">
            <v>108.45</v>
          </cell>
          <cell r="AS24" t="str">
            <v/>
          </cell>
          <cell r="BD24" t="str">
            <v/>
          </cell>
          <cell r="BK24" t="str">
            <v/>
          </cell>
        </row>
        <row r="25">
          <cell r="I25">
            <v>1</v>
          </cell>
          <cell r="S25">
            <v>12</v>
          </cell>
          <cell r="W25">
            <v>101.38333333333333</v>
          </cell>
          <cell r="AS25" t="str">
            <v/>
          </cell>
          <cell r="BD25" t="str">
            <v/>
          </cell>
          <cell r="BK25" t="str">
            <v/>
          </cell>
        </row>
        <row r="26">
          <cell r="I26">
            <v>1</v>
          </cell>
          <cell r="S26">
            <v>14</v>
          </cell>
          <cell r="W26">
            <v>114.95</v>
          </cell>
          <cell r="AS26" t="str">
            <v/>
          </cell>
          <cell r="BD26" t="str">
            <v/>
          </cell>
          <cell r="BK26" t="str">
            <v/>
          </cell>
        </row>
        <row r="27">
          <cell r="I27">
            <v>1</v>
          </cell>
          <cell r="S27">
            <v>14</v>
          </cell>
          <cell r="W27">
            <v>96.61999999999999</v>
          </cell>
          <cell r="AS27" t="str">
            <v/>
          </cell>
          <cell r="BD27" t="str">
            <v/>
          </cell>
          <cell r="BK27" t="str">
            <v/>
          </cell>
        </row>
        <row r="28">
          <cell r="I28">
            <v>1</v>
          </cell>
          <cell r="S28">
            <v>12</v>
          </cell>
          <cell r="W28">
            <v>124.42</v>
          </cell>
          <cell r="AS28" t="str">
            <v/>
          </cell>
          <cell r="BD28" t="str">
            <v/>
          </cell>
          <cell r="BK28" t="str">
            <v/>
          </cell>
        </row>
        <row r="29">
          <cell r="I29">
            <v>1</v>
          </cell>
          <cell r="S29">
            <v>14</v>
          </cell>
          <cell r="W29">
            <v>119.08</v>
          </cell>
          <cell r="AS29" t="str">
            <v/>
          </cell>
          <cell r="BD29" t="str">
            <v/>
          </cell>
          <cell r="BK29" t="str">
            <v/>
          </cell>
        </row>
        <row r="30">
          <cell r="I30">
            <v>1</v>
          </cell>
          <cell r="S30">
            <v>14</v>
          </cell>
          <cell r="W30">
            <v>112.16</v>
          </cell>
          <cell r="AS30" t="str">
            <v/>
          </cell>
          <cell r="BD30" t="str">
            <v/>
          </cell>
          <cell r="BK30" t="str">
            <v/>
          </cell>
        </row>
        <row r="31">
          <cell r="I31">
            <v>1</v>
          </cell>
          <cell r="S31">
            <v>12</v>
          </cell>
          <cell r="W31">
            <v>106.50666666666666</v>
          </cell>
          <cell r="AS31" t="str">
            <v/>
          </cell>
          <cell r="BD31" t="str">
            <v/>
          </cell>
          <cell r="BK31" t="str">
            <v/>
          </cell>
        </row>
        <row r="32">
          <cell r="I32">
            <v>1</v>
          </cell>
          <cell r="S32">
            <v>14</v>
          </cell>
          <cell r="W32">
            <v>117.35999999999999</v>
          </cell>
          <cell r="AS32" t="str">
            <v/>
          </cell>
          <cell r="BD32" t="str">
            <v/>
          </cell>
          <cell r="BK32" t="str">
            <v/>
          </cell>
        </row>
        <row r="33">
          <cell r="I33">
            <v>1</v>
          </cell>
          <cell r="S33">
            <v>14</v>
          </cell>
          <cell r="W33">
            <v>98.683333333333323</v>
          </cell>
          <cell r="AS33" t="str">
            <v/>
          </cell>
          <cell r="BD33" t="str">
            <v/>
          </cell>
          <cell r="BK33" t="str">
            <v/>
          </cell>
        </row>
        <row r="34">
          <cell r="I34">
            <v>1</v>
          </cell>
          <cell r="S34">
            <v>12</v>
          </cell>
          <cell r="W34">
            <v>125.06666666666668</v>
          </cell>
          <cell r="AS34" t="str">
            <v/>
          </cell>
          <cell r="BD34" t="str">
            <v/>
          </cell>
          <cell r="BK34" t="str">
            <v/>
          </cell>
        </row>
        <row r="35">
          <cell r="I35">
            <v>1</v>
          </cell>
          <cell r="S35">
            <v>14</v>
          </cell>
          <cell r="W35">
            <v>119.96666666666665</v>
          </cell>
          <cell r="AS35" t="str">
            <v/>
          </cell>
          <cell r="BD35" t="str">
            <v/>
          </cell>
          <cell r="BK35" t="str">
            <v/>
          </cell>
        </row>
        <row r="36">
          <cell r="I36">
            <v>1</v>
          </cell>
          <cell r="S36">
            <v>14</v>
          </cell>
          <cell r="W36">
            <v>113.8</v>
          </cell>
          <cell r="AS36" t="str">
            <v/>
          </cell>
          <cell r="BD36" t="str">
            <v/>
          </cell>
          <cell r="BK36" t="str">
            <v/>
          </cell>
        </row>
        <row r="37">
          <cell r="I37">
            <v>1</v>
          </cell>
          <cell r="S37">
            <v>12</v>
          </cell>
          <cell r="W37">
            <v>108.78888888888889</v>
          </cell>
          <cell r="AS37" t="str">
            <v/>
          </cell>
          <cell r="BD37" t="str">
            <v/>
          </cell>
          <cell r="BK37" t="str">
            <v/>
          </cell>
        </row>
        <row r="38">
          <cell r="I38">
            <v>1</v>
          </cell>
          <cell r="S38">
            <v>14</v>
          </cell>
          <cell r="W38">
            <v>119.48333333333333</v>
          </cell>
          <cell r="AS38" t="str">
            <v/>
          </cell>
          <cell r="BD38" t="str">
            <v/>
          </cell>
          <cell r="BK38" t="str">
            <v/>
          </cell>
        </row>
        <row r="39">
          <cell r="I39">
            <v>1</v>
          </cell>
          <cell r="S39">
            <v>14</v>
          </cell>
          <cell r="W39">
            <v>98.757142857142853</v>
          </cell>
          <cell r="AS39" t="str">
            <v/>
          </cell>
          <cell r="BD39" t="str">
            <v/>
          </cell>
          <cell r="BK39" t="str">
            <v/>
          </cell>
        </row>
        <row r="40">
          <cell r="I40">
            <v>1</v>
          </cell>
          <cell r="S40">
            <v>12</v>
          </cell>
          <cell r="W40">
            <v>124.31428571428572</v>
          </cell>
          <cell r="AS40" t="str">
            <v/>
          </cell>
          <cell r="BD40" t="str">
            <v/>
          </cell>
          <cell r="BK40" t="str">
            <v/>
          </cell>
        </row>
        <row r="41">
          <cell r="I41">
            <v>1</v>
          </cell>
          <cell r="S41">
            <v>14</v>
          </cell>
          <cell r="W41">
            <v>121.82857142857142</v>
          </cell>
          <cell r="AS41" t="str">
            <v/>
          </cell>
          <cell r="BD41" t="str">
            <v/>
          </cell>
          <cell r="BK41" t="str">
            <v/>
          </cell>
        </row>
        <row r="42">
          <cell r="I42">
            <v>1</v>
          </cell>
          <cell r="S42">
            <v>14</v>
          </cell>
          <cell r="W42">
            <v>112.65714285714284</v>
          </cell>
          <cell r="AS42" t="str">
            <v/>
          </cell>
          <cell r="BD42" t="str">
            <v/>
          </cell>
          <cell r="BK42" t="str">
            <v/>
          </cell>
        </row>
        <row r="43">
          <cell r="I43">
            <v>1</v>
          </cell>
          <cell r="S43">
            <v>12</v>
          </cell>
          <cell r="W43">
            <v>108.47619047619048</v>
          </cell>
          <cell r="AS43" t="str">
            <v/>
          </cell>
          <cell r="BD43" t="str">
            <v/>
          </cell>
          <cell r="BK43" t="str">
            <v/>
          </cell>
        </row>
        <row r="44">
          <cell r="I44">
            <v>1</v>
          </cell>
          <cell r="S44">
            <v>14</v>
          </cell>
          <cell r="W44">
            <v>119.01428571428572</v>
          </cell>
          <cell r="AS44" t="str">
            <v/>
          </cell>
          <cell r="BD44" t="str">
            <v/>
          </cell>
          <cell r="BK44" t="str">
            <v/>
          </cell>
        </row>
        <row r="45">
          <cell r="I45">
            <v>1</v>
          </cell>
          <cell r="S45">
            <v>14</v>
          </cell>
          <cell r="W45">
            <v>96.162499999999994</v>
          </cell>
          <cell r="AS45">
            <v>18.141443816297784</v>
          </cell>
          <cell r="BD45">
            <v>59.115876493401053</v>
          </cell>
          <cell r="BK45">
            <v>0.33178982580697242</v>
          </cell>
        </row>
        <row r="46">
          <cell r="I46">
            <v>1</v>
          </cell>
          <cell r="S46">
            <v>12</v>
          </cell>
          <cell r="W46">
            <v>120.375</v>
          </cell>
          <cell r="AS46">
            <v>17.796884826219941</v>
          </cell>
          <cell r="BD46">
            <v>87.837269318025122</v>
          </cell>
          <cell r="BK46">
            <v>0.32523928272155184</v>
          </cell>
        </row>
        <row r="47">
          <cell r="I47">
            <v>1</v>
          </cell>
          <cell r="S47">
            <v>14</v>
          </cell>
          <cell r="W47">
            <v>117.94999999999999</v>
          </cell>
          <cell r="AS47">
            <v>17.796884826219941</v>
          </cell>
          <cell r="BD47" t="str">
            <v/>
          </cell>
          <cell r="BK47">
            <v>0.32523928272155184</v>
          </cell>
        </row>
        <row r="48">
          <cell r="I48">
            <v>1</v>
          </cell>
          <cell r="S48">
            <v>14</v>
          </cell>
          <cell r="W48">
            <v>109.47499999999999</v>
          </cell>
          <cell r="AS48">
            <v>17.796884826219941</v>
          </cell>
          <cell r="BD48">
            <v>51.86581616873864</v>
          </cell>
          <cell r="BK48">
            <v>0.32523928272155184</v>
          </cell>
        </row>
        <row r="49">
          <cell r="I49">
            <v>1</v>
          </cell>
          <cell r="S49">
            <v>12</v>
          </cell>
          <cell r="W49">
            <v>105.51666666666667</v>
          </cell>
          <cell r="AS49">
            <v>17.796884826219941</v>
          </cell>
          <cell r="BD49">
            <v>70.92046189381287</v>
          </cell>
          <cell r="BK49">
            <v>0.32523928272155184</v>
          </cell>
        </row>
        <row r="50">
          <cell r="I50">
            <v>1</v>
          </cell>
          <cell r="S50">
            <v>13</v>
          </cell>
          <cell r="W50">
            <v>114.9875</v>
          </cell>
          <cell r="AS50">
            <v>17.450667770449538</v>
          </cell>
          <cell r="BD50">
            <v>81.981451363490152</v>
          </cell>
          <cell r="BK50">
            <v>0.31707178173837836</v>
          </cell>
        </row>
        <row r="51">
          <cell r="I51">
            <v>2</v>
          </cell>
          <cell r="S51">
            <v>5</v>
          </cell>
          <cell r="W51">
            <v>97.477777777777774</v>
          </cell>
          <cell r="AS51" t="str">
            <v/>
          </cell>
          <cell r="BD51" t="str">
            <v/>
          </cell>
          <cell r="BK51" t="str">
            <v/>
          </cell>
        </row>
        <row r="52">
          <cell r="I52">
            <v>2</v>
          </cell>
          <cell r="S52">
            <v>12</v>
          </cell>
          <cell r="W52">
            <v>119.33333333333333</v>
          </cell>
          <cell r="AS52" t="str">
            <v/>
          </cell>
          <cell r="BD52" t="str">
            <v/>
          </cell>
          <cell r="BK52" t="str">
            <v/>
          </cell>
        </row>
        <row r="53">
          <cell r="I53">
            <v>2</v>
          </cell>
          <cell r="S53">
            <v>14</v>
          </cell>
          <cell r="W53">
            <v>116.95555555555555</v>
          </cell>
          <cell r="AS53" t="str">
            <v/>
          </cell>
          <cell r="BD53" t="str">
            <v/>
          </cell>
          <cell r="BK53" t="str">
            <v/>
          </cell>
        </row>
        <row r="54">
          <cell r="I54">
            <v>2</v>
          </cell>
          <cell r="S54">
            <v>14</v>
          </cell>
          <cell r="W54">
            <v>110.08888888888889</v>
          </cell>
          <cell r="AS54" t="str">
            <v/>
          </cell>
          <cell r="BD54" t="str">
            <v/>
          </cell>
          <cell r="BK54" t="str">
            <v/>
          </cell>
        </row>
        <row r="55">
          <cell r="I55">
            <v>2</v>
          </cell>
          <cell r="S55">
            <v>12</v>
          </cell>
          <cell r="W55">
            <v>106.23703703703704</v>
          </cell>
          <cell r="AS55" t="str">
            <v/>
          </cell>
          <cell r="BD55" t="str">
            <v/>
          </cell>
          <cell r="BK55" t="str">
            <v/>
          </cell>
        </row>
        <row r="56">
          <cell r="I56">
            <v>2</v>
          </cell>
          <cell r="S56">
            <v>5</v>
          </cell>
          <cell r="W56">
            <v>114.76666666666668</v>
          </cell>
          <cell r="AS56" t="str">
            <v/>
          </cell>
          <cell r="BD56" t="str">
            <v/>
          </cell>
          <cell r="BK56" t="str">
            <v/>
          </cell>
        </row>
        <row r="57">
          <cell r="I57">
            <v>2</v>
          </cell>
          <cell r="S57">
            <v>5</v>
          </cell>
          <cell r="W57">
            <v>97.53</v>
          </cell>
          <cell r="AS57" t="str">
            <v/>
          </cell>
          <cell r="BD57">
            <v>55.492610802993369</v>
          </cell>
          <cell r="BK57" t="str">
            <v/>
          </cell>
        </row>
        <row r="58">
          <cell r="I58">
            <v>2</v>
          </cell>
          <cell r="S58">
            <v>12</v>
          </cell>
          <cell r="W58">
            <v>114.84</v>
          </cell>
          <cell r="AS58" t="str">
            <v/>
          </cell>
          <cell r="BD58">
            <v>83.469010307359127</v>
          </cell>
          <cell r="BK58" t="str">
            <v/>
          </cell>
        </row>
        <row r="59">
          <cell r="I59">
            <v>2</v>
          </cell>
          <cell r="S59">
            <v>14</v>
          </cell>
          <cell r="W59">
            <v>112.81999999999998</v>
          </cell>
          <cell r="AS59" t="str">
            <v/>
          </cell>
          <cell r="BD59" t="str">
            <v/>
          </cell>
          <cell r="BK59" t="str">
            <v/>
          </cell>
        </row>
        <row r="60">
          <cell r="I60">
            <v>2</v>
          </cell>
          <cell r="S60">
            <v>14</v>
          </cell>
          <cell r="W60">
            <v>107.58</v>
          </cell>
          <cell r="AS60" t="str">
            <v/>
          </cell>
          <cell r="BD60">
            <v>53.720057251825935</v>
          </cell>
          <cell r="BK60" t="str">
            <v/>
          </cell>
        </row>
        <row r="61">
          <cell r="I61">
            <v>2</v>
          </cell>
          <cell r="S61">
            <v>12</v>
          </cell>
          <cell r="W61">
            <v>103.41333333333333</v>
          </cell>
          <cell r="AS61" t="str">
            <v/>
          </cell>
          <cell r="BD61">
            <v>72.201017068321292</v>
          </cell>
          <cell r="BK61" t="str">
            <v/>
          </cell>
        </row>
        <row r="62">
          <cell r="I62">
            <v>2</v>
          </cell>
          <cell r="S62">
            <v>5</v>
          </cell>
          <cell r="W62">
            <v>113.47</v>
          </cell>
          <cell r="AS62" t="str">
            <v/>
          </cell>
          <cell r="BD62">
            <v>70.037558944793062</v>
          </cell>
          <cell r="BK62" t="str">
            <v/>
          </cell>
        </row>
        <row r="63">
          <cell r="I63">
            <v>2</v>
          </cell>
          <cell r="S63">
            <v>5</v>
          </cell>
          <cell r="W63">
            <v>95.809090909090898</v>
          </cell>
          <cell r="AS63">
            <v>17.866371971267657</v>
          </cell>
          <cell r="BD63">
            <v>56.48394608552033</v>
          </cell>
          <cell r="BK63">
            <v>0.33295141762896585</v>
          </cell>
        </row>
        <row r="64">
          <cell r="I64">
            <v>2</v>
          </cell>
          <cell r="S64">
            <v>12</v>
          </cell>
          <cell r="W64">
            <v>106.03636363636365</v>
          </cell>
          <cell r="AS64">
            <v>17.741498379539216</v>
          </cell>
          <cell r="BD64">
            <v>79.253661361065781</v>
          </cell>
          <cell r="BK64">
            <v>0.33295141762896585</v>
          </cell>
        </row>
        <row r="65">
          <cell r="I65">
            <v>2</v>
          </cell>
          <cell r="S65">
            <v>14</v>
          </cell>
          <cell r="W65">
            <v>104.55454545454545</v>
          </cell>
          <cell r="AS65">
            <v>17.772564548618654</v>
          </cell>
          <cell r="BD65">
            <v>79.115354222360693</v>
          </cell>
          <cell r="BK65">
            <v>0.33050256746333573</v>
          </cell>
        </row>
        <row r="66">
          <cell r="I66">
            <v>2</v>
          </cell>
          <cell r="S66">
            <v>14</v>
          </cell>
          <cell r="W66">
            <v>100.45454545454545</v>
          </cell>
          <cell r="AS66">
            <v>17.715981368716971</v>
          </cell>
          <cell r="BD66">
            <v>55.833236554617152</v>
          </cell>
          <cell r="BK66">
            <v>0.335678324713647</v>
          </cell>
        </row>
        <row r="67">
          <cell r="I67">
            <v>2</v>
          </cell>
          <cell r="S67">
            <v>12</v>
          </cell>
          <cell r="W67">
            <v>96.884848484848462</v>
          </cell>
          <cell r="AS67">
            <v>17.741498379539216</v>
          </cell>
          <cell r="BD67">
            <v>67.555911526265206</v>
          </cell>
          <cell r="BK67">
            <v>0.33295141762896585</v>
          </cell>
        </row>
        <row r="68">
          <cell r="I68">
            <v>2</v>
          </cell>
          <cell r="S68">
            <v>5</v>
          </cell>
          <cell r="W68">
            <v>108.2818181818182</v>
          </cell>
          <cell r="AS68">
            <v>17.666077848067474</v>
          </cell>
          <cell r="BD68" t="str">
            <v/>
          </cell>
          <cell r="BK68">
            <v>0.33295141762896585</v>
          </cell>
        </row>
        <row r="69">
          <cell r="I69">
            <v>3</v>
          </cell>
          <cell r="S69">
            <v>5</v>
          </cell>
          <cell r="W69">
            <v>97.574999999999989</v>
          </cell>
          <cell r="AS69" t="str">
            <v/>
          </cell>
          <cell r="BD69" t="str">
            <v/>
          </cell>
          <cell r="BK69" t="str">
            <v/>
          </cell>
        </row>
        <row r="70">
          <cell r="I70">
            <v>3</v>
          </cell>
          <cell r="S70">
            <v>12</v>
          </cell>
          <cell r="W70">
            <v>106.11666666666667</v>
          </cell>
          <cell r="AS70" t="str">
            <v/>
          </cell>
          <cell r="BD70" t="str">
            <v/>
          </cell>
          <cell r="BK70" t="str">
            <v/>
          </cell>
        </row>
        <row r="71">
          <cell r="I71">
            <v>3</v>
          </cell>
          <cell r="S71">
            <v>7</v>
          </cell>
          <cell r="W71">
            <v>105.25833333333333</v>
          </cell>
          <cell r="AS71" t="str">
            <v/>
          </cell>
          <cell r="BD71" t="str">
            <v/>
          </cell>
          <cell r="BK71" t="str">
            <v/>
          </cell>
        </row>
        <row r="72">
          <cell r="I72">
            <v>3</v>
          </cell>
          <cell r="S72">
            <v>7</v>
          </cell>
          <cell r="W72">
            <v>100.75</v>
          </cell>
          <cell r="AS72" t="str">
            <v/>
          </cell>
          <cell r="BD72" t="str">
            <v/>
          </cell>
          <cell r="BK72" t="str">
            <v/>
          </cell>
        </row>
        <row r="73">
          <cell r="I73">
            <v>3</v>
          </cell>
          <cell r="S73">
            <v>12</v>
          </cell>
          <cell r="W73">
            <v>97.894444444444431</v>
          </cell>
          <cell r="AS73" t="str">
            <v/>
          </cell>
          <cell r="BD73" t="str">
            <v/>
          </cell>
          <cell r="BK73" t="str">
            <v/>
          </cell>
        </row>
        <row r="74">
          <cell r="I74">
            <v>3</v>
          </cell>
          <cell r="S74">
            <v>5</v>
          </cell>
          <cell r="W74">
            <v>108.75833333333334</v>
          </cell>
          <cell r="AS74" t="str">
            <v/>
          </cell>
          <cell r="BD74" t="str">
            <v/>
          </cell>
          <cell r="BK74" t="str">
            <v/>
          </cell>
        </row>
        <row r="75">
          <cell r="I75">
            <v>3</v>
          </cell>
          <cell r="S75">
            <v>5</v>
          </cell>
          <cell r="W75">
            <v>95.515384615384605</v>
          </cell>
          <cell r="AS75">
            <v>18.344882091388758</v>
          </cell>
          <cell r="BD75">
            <v>55.846142475012542</v>
          </cell>
          <cell r="BK75">
            <v>0.31149281002351809</v>
          </cell>
        </row>
        <row r="76">
          <cell r="I76">
            <v>3</v>
          </cell>
          <cell r="S76">
            <v>12</v>
          </cell>
          <cell r="W76">
            <v>98.099230769230786</v>
          </cell>
          <cell r="AS76">
            <v>19.017313589980901</v>
          </cell>
          <cell r="BD76">
            <v>72.221787829617753</v>
          </cell>
          <cell r="BK76">
            <v>0.32228964849216818</v>
          </cell>
        </row>
        <row r="77">
          <cell r="I77">
            <v>3</v>
          </cell>
          <cell r="S77">
            <v>7</v>
          </cell>
          <cell r="W77">
            <v>101.97692307692306</v>
          </cell>
          <cell r="AS77">
            <v>17.698838842759336</v>
          </cell>
          <cell r="BD77">
            <v>69.84289196095672</v>
          </cell>
          <cell r="BK77">
            <v>0.32523646996980238</v>
          </cell>
        </row>
        <row r="78">
          <cell r="I78">
            <v>3</v>
          </cell>
          <cell r="S78">
            <v>7</v>
          </cell>
          <cell r="W78">
            <v>96.538461538461533</v>
          </cell>
          <cell r="AS78">
            <v>17.986080643868707</v>
          </cell>
          <cell r="BD78">
            <v>53.965598548161275</v>
          </cell>
          <cell r="BK78">
            <v>0.33162173742734025</v>
          </cell>
        </row>
        <row r="79">
          <cell r="I79">
            <v>3</v>
          </cell>
          <cell r="S79">
            <v>12</v>
          </cell>
          <cell r="W79">
            <v>90.705641025641015</v>
          </cell>
          <cell r="AS79">
            <v>18.319896622011683</v>
          </cell>
          <cell r="BD79">
            <v>63.381594585903869</v>
          </cell>
          <cell r="BK79">
            <v>0.30969283876290959</v>
          </cell>
        </row>
        <row r="80">
          <cell r="I80">
            <v>3</v>
          </cell>
          <cell r="S80">
            <v>5</v>
          </cell>
          <cell r="W80">
            <v>108.9923076923077</v>
          </cell>
          <cell r="AS80">
            <v>17.421123475829763</v>
          </cell>
          <cell r="BD80">
            <v>69.866820285197932</v>
          </cell>
          <cell r="BK80">
            <v>0.31892029892859669</v>
          </cell>
        </row>
        <row r="81">
          <cell r="I81">
            <v>4</v>
          </cell>
          <cell r="S81">
            <v>4</v>
          </cell>
          <cell r="W81">
            <v>96.764285714285705</v>
          </cell>
          <cell r="AS81" t="str">
            <v/>
          </cell>
          <cell r="BD81" t="str">
            <v/>
          </cell>
          <cell r="BK81" t="str">
            <v/>
          </cell>
        </row>
        <row r="82">
          <cell r="I82">
            <v>4</v>
          </cell>
          <cell r="S82">
            <v>7</v>
          </cell>
          <cell r="W82">
            <v>99.592142857142875</v>
          </cell>
          <cell r="AS82" t="str">
            <v/>
          </cell>
          <cell r="BD82" t="str">
            <v/>
          </cell>
          <cell r="BK82" t="str">
            <v/>
          </cell>
        </row>
        <row r="83">
          <cell r="I83">
            <v>4</v>
          </cell>
          <cell r="S83">
            <v>6</v>
          </cell>
          <cell r="W83">
            <v>102.83571428571427</v>
          </cell>
          <cell r="AS83" t="str">
            <v/>
          </cell>
          <cell r="BD83" t="str">
            <v/>
          </cell>
          <cell r="BK83" t="str">
            <v/>
          </cell>
        </row>
        <row r="84">
          <cell r="I84">
            <v>4</v>
          </cell>
          <cell r="S84">
            <v>6</v>
          </cell>
          <cell r="W84">
            <v>97.928571428571431</v>
          </cell>
          <cell r="AS84" t="str">
            <v/>
          </cell>
          <cell r="BD84" t="str">
            <v/>
          </cell>
          <cell r="BK84" t="str">
            <v/>
          </cell>
        </row>
        <row r="85">
          <cell r="I85">
            <v>4</v>
          </cell>
          <cell r="S85">
            <v>7</v>
          </cell>
          <cell r="W85">
            <v>91.869523809523798</v>
          </cell>
          <cell r="AS85" t="str">
            <v/>
          </cell>
          <cell r="BD85" t="str">
            <v/>
          </cell>
          <cell r="BK85" t="str">
            <v/>
          </cell>
        </row>
        <row r="86">
          <cell r="I86">
            <v>4</v>
          </cell>
          <cell r="S86">
            <v>4</v>
          </cell>
          <cell r="W86">
            <v>109.77857142857144</v>
          </cell>
          <cell r="AS86" t="str">
            <v/>
          </cell>
          <cell r="BD86" t="str">
            <v/>
          </cell>
          <cell r="BK86" t="str">
            <v/>
          </cell>
        </row>
        <row r="87">
          <cell r="I87">
            <v>4</v>
          </cell>
          <cell r="S87">
            <v>4</v>
          </cell>
          <cell r="W87">
            <v>95.819999999999979</v>
          </cell>
          <cell r="AS87" t="str">
            <v/>
          </cell>
          <cell r="BD87">
            <v>50.570891775666546</v>
          </cell>
          <cell r="BK87" t="str">
            <v/>
          </cell>
        </row>
        <row r="88">
          <cell r="I88">
            <v>4</v>
          </cell>
          <cell r="S88">
            <v>7</v>
          </cell>
          <cell r="W88">
            <v>94.546000000000021</v>
          </cell>
          <cell r="AS88" t="str">
            <v/>
          </cell>
          <cell r="BD88">
            <v>68.31346951871177</v>
          </cell>
          <cell r="BK88" t="str">
            <v/>
          </cell>
        </row>
        <row r="89">
          <cell r="I89">
            <v>4</v>
          </cell>
          <cell r="S89">
            <v>6</v>
          </cell>
          <cell r="W89">
            <v>99.313333333333318</v>
          </cell>
          <cell r="AS89" t="str">
            <v/>
          </cell>
          <cell r="BD89">
            <v>64.146563106528902</v>
          </cell>
          <cell r="BK89" t="str">
            <v/>
          </cell>
        </row>
        <row r="90">
          <cell r="I90">
            <v>4</v>
          </cell>
          <cell r="S90">
            <v>6</v>
          </cell>
          <cell r="W90">
            <v>95.533333333333331</v>
          </cell>
          <cell r="AS90" t="str">
            <v/>
          </cell>
          <cell r="BD90">
            <v>50.152189386016993</v>
          </cell>
          <cell r="BK90" t="str">
            <v/>
          </cell>
        </row>
        <row r="91">
          <cell r="I91">
            <v>4</v>
          </cell>
          <cell r="S91">
            <v>7</v>
          </cell>
          <cell r="W91">
            <v>87.251555555555541</v>
          </cell>
          <cell r="AS91" t="str">
            <v/>
          </cell>
          <cell r="BD91">
            <v>60.055872021230797</v>
          </cell>
          <cell r="BK91" t="str">
            <v/>
          </cell>
        </row>
        <row r="92">
          <cell r="I92">
            <v>4</v>
          </cell>
          <cell r="S92">
            <v>4</v>
          </cell>
          <cell r="W92">
            <v>109.16666666666667</v>
          </cell>
          <cell r="AS92" t="str">
            <v/>
          </cell>
          <cell r="BD92">
            <v>59.654744689860209</v>
          </cell>
          <cell r="BK92" t="str">
            <v/>
          </cell>
        </row>
        <row r="93">
          <cell r="I93">
            <v>4</v>
          </cell>
          <cell r="S93">
            <v>4</v>
          </cell>
          <cell r="W93">
            <v>97.143749999999983</v>
          </cell>
          <cell r="AS93" t="str">
            <v/>
          </cell>
          <cell r="BD93" t="str">
            <v/>
          </cell>
          <cell r="BK93" t="str">
            <v/>
          </cell>
        </row>
        <row r="94">
          <cell r="I94">
            <v>4</v>
          </cell>
          <cell r="S94">
            <v>7</v>
          </cell>
          <cell r="W94">
            <v>95.699375000000018</v>
          </cell>
          <cell r="AS94" t="str">
            <v/>
          </cell>
          <cell r="BD94" t="str">
            <v/>
          </cell>
          <cell r="BK94" t="str">
            <v/>
          </cell>
        </row>
        <row r="95">
          <cell r="I95">
            <v>4</v>
          </cell>
          <cell r="S95">
            <v>6</v>
          </cell>
          <cell r="W95">
            <v>99.156249999999986</v>
          </cell>
          <cell r="AS95" t="str">
            <v/>
          </cell>
          <cell r="BD95" t="str">
            <v/>
          </cell>
          <cell r="BK95" t="str">
            <v/>
          </cell>
        </row>
        <row r="96">
          <cell r="I96">
            <v>4</v>
          </cell>
          <cell r="S96">
            <v>6</v>
          </cell>
          <cell r="W96">
            <v>96.5625</v>
          </cell>
          <cell r="AS96" t="str">
            <v/>
          </cell>
          <cell r="BD96" t="str">
            <v/>
          </cell>
          <cell r="BK96" t="str">
            <v/>
          </cell>
        </row>
        <row r="97">
          <cell r="I97">
            <v>4</v>
          </cell>
          <cell r="S97">
            <v>7</v>
          </cell>
          <cell r="W97">
            <v>88.798333333333318</v>
          </cell>
          <cell r="AS97" t="str">
            <v/>
          </cell>
          <cell r="BD97" t="str">
            <v/>
          </cell>
          <cell r="BK97" t="str">
            <v/>
          </cell>
        </row>
        <row r="98">
          <cell r="I98">
            <v>4</v>
          </cell>
          <cell r="S98">
            <v>4</v>
          </cell>
          <cell r="W98">
            <v>109.53125</v>
          </cell>
          <cell r="AS98" t="str">
            <v/>
          </cell>
          <cell r="BD98" t="str">
            <v/>
          </cell>
          <cell r="BK98" t="str">
            <v/>
          </cell>
        </row>
        <row r="99">
          <cell r="I99">
            <v>4</v>
          </cell>
          <cell r="S99">
            <v>4</v>
          </cell>
          <cell r="W99">
            <v>95.699999999999974</v>
          </cell>
          <cell r="AS99">
            <v>16.739865232824137</v>
          </cell>
          <cell r="BD99">
            <v>46.310451980133706</v>
          </cell>
          <cell r="BK99">
            <v>0.30486369237331734</v>
          </cell>
        </row>
        <row r="100">
          <cell r="I100">
            <v>4</v>
          </cell>
          <cell r="S100">
            <v>7</v>
          </cell>
          <cell r="W100">
            <v>90.728823529411784</v>
          </cell>
          <cell r="AS100">
            <v>17.885735358269354</v>
          </cell>
          <cell r="BD100">
            <v>62.388723860297979</v>
          </cell>
          <cell r="BK100">
            <v>0.30842135476927046</v>
          </cell>
        </row>
        <row r="101">
          <cell r="I101">
            <v>4</v>
          </cell>
          <cell r="S101">
            <v>6</v>
          </cell>
          <cell r="W101">
            <v>94.682352941176447</v>
          </cell>
          <cell r="AS101">
            <v>16.462453087878973</v>
          </cell>
          <cell r="BD101">
            <v>58.067852254144462</v>
          </cell>
          <cell r="BK101">
            <v>0.29798296903937449</v>
          </cell>
        </row>
        <row r="102">
          <cell r="I102">
            <v>4</v>
          </cell>
          <cell r="S102">
            <v>6</v>
          </cell>
          <cell r="W102">
            <v>93.364705882352951</v>
          </cell>
          <cell r="AS102">
            <v>17.025149221784776</v>
          </cell>
          <cell r="BD102">
            <v>46.161799612402483</v>
          </cell>
          <cell r="BK102">
            <v>0.30542813321454199</v>
          </cell>
        </row>
        <row r="103">
          <cell r="I103">
            <v>4</v>
          </cell>
          <cell r="S103">
            <v>7</v>
          </cell>
          <cell r="W103">
            <v>84.357254901960772</v>
          </cell>
          <cell r="AS103">
            <v>16.966707028253897</v>
          </cell>
          <cell r="BD103">
            <v>55.341100067764707</v>
          </cell>
          <cell r="BK103">
            <v>0.31095184732680381</v>
          </cell>
        </row>
        <row r="104">
          <cell r="I104">
            <v>4</v>
          </cell>
          <cell r="S104">
            <v>4</v>
          </cell>
          <cell r="W104">
            <v>106.35882352941177</v>
          </cell>
          <cell r="AS104">
            <v>17.103251980524728</v>
          </cell>
          <cell r="BD104">
            <v>55.288451762371075</v>
          </cell>
          <cell r="BK104">
            <v>0.30342083564682565</v>
          </cell>
        </row>
        <row r="105">
          <cell r="I105">
            <v>5</v>
          </cell>
          <cell r="S105">
            <v>3</v>
          </cell>
          <cell r="W105">
            <v>96.994444444444426</v>
          </cell>
          <cell r="AS105" t="str">
            <v/>
          </cell>
          <cell r="BD105" t="str">
            <v/>
          </cell>
          <cell r="BK105" t="str">
            <v/>
          </cell>
        </row>
        <row r="106">
          <cell r="I106">
            <v>5</v>
          </cell>
          <cell r="S106">
            <v>5</v>
          </cell>
          <cell r="W106">
            <v>92.688333333333347</v>
          </cell>
          <cell r="AS106" t="str">
            <v/>
          </cell>
          <cell r="BD106" t="str">
            <v/>
          </cell>
          <cell r="BK106" t="str">
            <v/>
          </cell>
        </row>
        <row r="107">
          <cell r="I107">
            <v>5</v>
          </cell>
          <cell r="S107">
            <v>4</v>
          </cell>
          <cell r="W107">
            <v>96.533333333333317</v>
          </cell>
          <cell r="AS107" t="str">
            <v/>
          </cell>
          <cell r="BD107" t="str">
            <v/>
          </cell>
          <cell r="BK107" t="str">
            <v/>
          </cell>
        </row>
        <row r="108">
          <cell r="I108">
            <v>5</v>
          </cell>
          <cell r="S108">
            <v>5</v>
          </cell>
          <cell r="W108">
            <v>94.844444444444449</v>
          </cell>
          <cell r="AS108" t="str">
            <v/>
          </cell>
          <cell r="BD108" t="str">
            <v/>
          </cell>
          <cell r="BK108" t="str">
            <v/>
          </cell>
        </row>
        <row r="109">
          <cell r="I109">
            <v>5</v>
          </cell>
          <cell r="S109">
            <v>5</v>
          </cell>
          <cell r="W109">
            <v>85.78185185185184</v>
          </cell>
          <cell r="AS109" t="str">
            <v/>
          </cell>
          <cell r="BD109" t="str">
            <v/>
          </cell>
          <cell r="BK109" t="str">
            <v/>
          </cell>
        </row>
        <row r="110">
          <cell r="I110">
            <v>5</v>
          </cell>
          <cell r="S110">
            <v>2</v>
          </cell>
          <cell r="W110">
            <v>107.11666666666666</v>
          </cell>
          <cell r="AS110" t="str">
            <v/>
          </cell>
          <cell r="BD110" t="str">
            <v/>
          </cell>
          <cell r="BK110" t="str">
            <v/>
          </cell>
        </row>
        <row r="111">
          <cell r="I111">
            <v>5</v>
          </cell>
          <cell r="S111">
            <v>3</v>
          </cell>
          <cell r="W111">
            <v>93.615789473684188</v>
          </cell>
          <cell r="AS111">
            <v>17.431454327134642</v>
          </cell>
          <cell r="BD111">
            <v>43.276895612085596</v>
          </cell>
          <cell r="BK111">
            <v>0.28601906634659269</v>
          </cell>
        </row>
        <row r="112">
          <cell r="I112">
            <v>5</v>
          </cell>
          <cell r="S112">
            <v>5</v>
          </cell>
          <cell r="W112">
            <v>87.944736842105272</v>
          </cell>
          <cell r="AS112">
            <v>18.58146957048346</v>
          </cell>
          <cell r="BD112">
            <v>56.553934478125505</v>
          </cell>
          <cell r="BK112">
            <v>0.28590512091013959</v>
          </cell>
        </row>
        <row r="113">
          <cell r="I113">
            <v>5</v>
          </cell>
          <cell r="S113">
            <v>4</v>
          </cell>
          <cell r="W113">
            <v>93.457894736842078</v>
          </cell>
          <cell r="AS113">
            <v>17.335091921127209</v>
          </cell>
          <cell r="BD113">
            <v>52.574432621469214</v>
          </cell>
          <cell r="BK113">
            <v>0.27960138836861403</v>
          </cell>
        </row>
        <row r="114">
          <cell r="I114">
            <v>5</v>
          </cell>
          <cell r="S114">
            <v>5</v>
          </cell>
          <cell r="W114">
            <v>90.098947368421065</v>
          </cell>
          <cell r="AS114">
            <v>17.437975939724339</v>
          </cell>
          <cell r="BD114">
            <v>42.442676048090952</v>
          </cell>
          <cell r="BK114">
            <v>0.28473909249875662</v>
          </cell>
        </row>
        <row r="115">
          <cell r="I115">
            <v>5</v>
          </cell>
          <cell r="S115">
            <v>5</v>
          </cell>
          <cell r="W115">
            <v>81.388596491228057</v>
          </cell>
          <cell r="AS115">
            <v>18.632622375940993</v>
          </cell>
          <cell r="BD115">
            <v>50.120399438410409</v>
          </cell>
          <cell r="BK115">
            <v>0.28506053746010229</v>
          </cell>
        </row>
        <row r="116">
          <cell r="I116">
            <v>5</v>
          </cell>
          <cell r="S116">
            <v>2</v>
          </cell>
          <cell r="W116">
            <v>105.11052631578947</v>
          </cell>
          <cell r="AS116">
            <v>17.187949158753547</v>
          </cell>
          <cell r="BD116">
            <v>50.56922007439308</v>
          </cell>
          <cell r="BK116">
            <v>0.2852018201795013</v>
          </cell>
        </row>
        <row r="117">
          <cell r="I117">
            <v>6</v>
          </cell>
          <cell r="S117">
            <v>2</v>
          </cell>
          <cell r="W117">
            <v>94.684999999999974</v>
          </cell>
          <cell r="AS117" t="str">
            <v/>
          </cell>
          <cell r="BD117" t="str">
            <v/>
          </cell>
          <cell r="BK117" t="str">
            <v/>
          </cell>
        </row>
        <row r="118">
          <cell r="I118">
            <v>6</v>
          </cell>
          <cell r="S118">
            <v>3</v>
          </cell>
          <cell r="W118">
            <v>89.197500000000019</v>
          </cell>
          <cell r="AS118" t="str">
            <v/>
          </cell>
          <cell r="BD118" t="str">
            <v/>
          </cell>
          <cell r="BK118" t="str">
            <v/>
          </cell>
        </row>
        <row r="119">
          <cell r="I119">
            <v>6</v>
          </cell>
          <cell r="S119">
            <v>3</v>
          </cell>
          <cell r="W119">
            <v>94.83499999999998</v>
          </cell>
          <cell r="AS119" t="str">
            <v/>
          </cell>
          <cell r="BD119" t="str">
            <v/>
          </cell>
          <cell r="BK119" t="str">
            <v/>
          </cell>
        </row>
        <row r="120">
          <cell r="I120">
            <v>6</v>
          </cell>
          <cell r="S120">
            <v>4</v>
          </cell>
          <cell r="W120">
            <v>91.744</v>
          </cell>
          <cell r="AS120" t="str">
            <v/>
          </cell>
          <cell r="BD120" t="str">
            <v/>
          </cell>
          <cell r="BK120" t="str">
            <v/>
          </cell>
        </row>
        <row r="121">
          <cell r="I121">
            <v>6</v>
          </cell>
          <cell r="S121">
            <v>3</v>
          </cell>
          <cell r="W121">
            <v>82.919166666666655</v>
          </cell>
          <cell r="AS121" t="str">
            <v/>
          </cell>
          <cell r="BD121" t="str">
            <v/>
          </cell>
          <cell r="BK121" t="str">
            <v/>
          </cell>
        </row>
        <row r="122">
          <cell r="I122">
            <v>6</v>
          </cell>
          <cell r="S122">
            <v>1</v>
          </cell>
          <cell r="W122">
            <v>106.155</v>
          </cell>
          <cell r="AS122" t="str">
            <v/>
          </cell>
          <cell r="BD122" t="str">
            <v/>
          </cell>
          <cell r="BK122" t="str">
            <v/>
          </cell>
        </row>
        <row r="123">
          <cell r="I123">
            <v>6</v>
          </cell>
          <cell r="S123">
            <v>2</v>
          </cell>
          <cell r="W123">
            <v>92.73333333333332</v>
          </cell>
          <cell r="AS123" t="str">
            <v/>
          </cell>
          <cell r="BD123">
            <v>40.088493239494149</v>
          </cell>
          <cell r="BK123" t="str">
            <v/>
          </cell>
        </row>
        <row r="124">
          <cell r="I124">
            <v>6</v>
          </cell>
          <cell r="S124">
            <v>3</v>
          </cell>
          <cell r="W124">
            <v>85.678571428571445</v>
          </cell>
          <cell r="AS124" t="str">
            <v/>
          </cell>
          <cell r="BD124">
            <v>51.84480333568348</v>
          </cell>
          <cell r="BK124" t="str">
            <v/>
          </cell>
        </row>
        <row r="125">
          <cell r="I125">
            <v>6</v>
          </cell>
          <cell r="S125">
            <v>3</v>
          </cell>
          <cell r="W125">
            <v>92.990476190476173</v>
          </cell>
          <cell r="AS125" t="str">
            <v/>
          </cell>
          <cell r="BD125">
            <v>47.570399089428399</v>
          </cell>
          <cell r="BK125" t="str">
            <v/>
          </cell>
        </row>
        <row r="126">
          <cell r="I126">
            <v>6</v>
          </cell>
          <cell r="S126">
            <v>4</v>
          </cell>
          <cell r="W126">
            <v>88.251428571428576</v>
          </cell>
          <cell r="AS126" t="str">
            <v/>
          </cell>
          <cell r="BD126">
            <v>39.032435522136296</v>
          </cell>
          <cell r="BK126" t="str">
            <v/>
          </cell>
        </row>
        <row r="127">
          <cell r="I127">
            <v>6</v>
          </cell>
          <cell r="S127">
            <v>3</v>
          </cell>
          <cell r="W127">
            <v>80.837301587301567</v>
          </cell>
          <cell r="AS127" t="str">
            <v/>
          </cell>
          <cell r="BD127">
            <v>45.613958071364095</v>
          </cell>
          <cell r="BK127" t="str">
            <v/>
          </cell>
        </row>
        <row r="128">
          <cell r="I128">
            <v>6</v>
          </cell>
          <cell r="S128">
            <v>1</v>
          </cell>
          <cell r="W128">
            <v>105.33333333333333</v>
          </cell>
          <cell r="AS128" t="str">
            <v/>
          </cell>
          <cell r="BD128">
            <v>46.936709502382826</v>
          </cell>
          <cell r="BK128" t="str">
            <v/>
          </cell>
        </row>
        <row r="129">
          <cell r="I129">
            <v>6</v>
          </cell>
          <cell r="S129">
            <v>2</v>
          </cell>
          <cell r="W129">
            <v>93.790909090909068</v>
          </cell>
          <cell r="AS129" t="str">
            <v/>
          </cell>
          <cell r="BD129" t="str">
            <v/>
          </cell>
          <cell r="BK129" t="str">
            <v/>
          </cell>
        </row>
        <row r="130">
          <cell r="I130">
            <v>6</v>
          </cell>
          <cell r="S130">
            <v>3</v>
          </cell>
          <cell r="W130">
            <v>87.829545454545467</v>
          </cell>
          <cell r="AS130" t="str">
            <v/>
          </cell>
          <cell r="BD130" t="str">
            <v/>
          </cell>
          <cell r="BK130" t="str">
            <v/>
          </cell>
        </row>
        <row r="131">
          <cell r="I131">
            <v>6</v>
          </cell>
          <cell r="S131">
            <v>3</v>
          </cell>
          <cell r="W131">
            <v>94.94545454545451</v>
          </cell>
          <cell r="AS131" t="str">
            <v/>
          </cell>
          <cell r="BD131" t="str">
            <v/>
          </cell>
          <cell r="BK131" t="str">
            <v/>
          </cell>
        </row>
        <row r="132">
          <cell r="I132">
            <v>6</v>
          </cell>
          <cell r="S132">
            <v>4</v>
          </cell>
          <cell r="W132">
            <v>90.012727272727275</v>
          </cell>
          <cell r="AS132" t="str">
            <v/>
          </cell>
          <cell r="BD132" t="str">
            <v/>
          </cell>
          <cell r="BK132" t="str">
            <v/>
          </cell>
        </row>
        <row r="133">
          <cell r="I133">
            <v>6</v>
          </cell>
          <cell r="S133">
            <v>3</v>
          </cell>
          <cell r="W133">
            <v>83.117424242424235</v>
          </cell>
          <cell r="AS133" t="str">
            <v/>
          </cell>
          <cell r="BD133" t="str">
            <v/>
          </cell>
          <cell r="BK133" t="str">
            <v/>
          </cell>
        </row>
        <row r="134">
          <cell r="I134">
            <v>6</v>
          </cell>
          <cell r="S134">
            <v>1</v>
          </cell>
          <cell r="W134">
            <v>106.36363636363636</v>
          </cell>
          <cell r="AS134" t="str">
            <v/>
          </cell>
          <cell r="BD134" t="str">
            <v/>
          </cell>
          <cell r="BK134" t="str">
            <v/>
          </cell>
        </row>
        <row r="135">
          <cell r="I135">
            <v>6</v>
          </cell>
          <cell r="S135">
            <v>2</v>
          </cell>
          <cell r="W135">
            <v>91.721739130434756</v>
          </cell>
          <cell r="AS135">
            <v>17.574863997145819</v>
          </cell>
          <cell r="BD135">
            <v>36.940469605627179</v>
          </cell>
          <cell r="BK135">
            <v>0.26867376928543107</v>
          </cell>
        </row>
        <row r="136">
          <cell r="I136">
            <v>6</v>
          </cell>
          <cell r="S136">
            <v>3</v>
          </cell>
          <cell r="W136">
            <v>84.932608695652192</v>
          </cell>
          <cell r="AS136">
            <v>18.35059868540338</v>
          </cell>
          <cell r="BD136">
            <v>47.479103722537396</v>
          </cell>
          <cell r="BK136">
            <v>0.27464640153072173</v>
          </cell>
        </row>
        <row r="137">
          <cell r="I137">
            <v>6</v>
          </cell>
          <cell r="S137">
            <v>3</v>
          </cell>
          <cell r="W137">
            <v>93.599999999999966</v>
          </cell>
          <cell r="AS137">
            <v>17.730667399094393</v>
          </cell>
          <cell r="BD137">
            <v>43.183082326014024</v>
          </cell>
          <cell r="BK137">
            <v>0.26634817171417674</v>
          </cell>
        </row>
        <row r="138">
          <cell r="I138">
            <v>6</v>
          </cell>
          <cell r="S138">
            <v>4</v>
          </cell>
          <cell r="W138">
            <v>86.968695652173921</v>
          </cell>
          <cell r="AS138">
            <v>18.079516026696233</v>
          </cell>
          <cell r="BD138">
            <v>35.696709653242436</v>
          </cell>
          <cell r="BK138">
            <v>0.27065329577240199</v>
          </cell>
        </row>
        <row r="139">
          <cell r="I139">
            <v>6</v>
          </cell>
          <cell r="S139">
            <v>3</v>
          </cell>
          <cell r="W139">
            <v>81.938405797101439</v>
          </cell>
          <cell r="AS139">
            <v>18.312048069621312</v>
          </cell>
          <cell r="BD139">
            <v>41.481452107265653</v>
          </cell>
          <cell r="BK139">
            <v>0.26518091325466608</v>
          </cell>
        </row>
        <row r="140">
          <cell r="I140">
            <v>6</v>
          </cell>
          <cell r="S140">
            <v>1</v>
          </cell>
          <cell r="W140">
            <v>106.0695652173913</v>
          </cell>
          <cell r="AS140">
            <v>18.597703899083442</v>
          </cell>
          <cell r="BD140">
            <v>42.784487934576639</v>
          </cell>
          <cell r="BK140">
            <v>0.26505055853268406</v>
          </cell>
        </row>
      </sheetData>
      <sheetData sheetId="2" refreshError="1"/>
      <sheetData sheetId="3" refreshError="1"/>
      <sheetData sheetId="4" refreshError="1"/>
      <sheetData sheetId="5">
        <row r="4">
          <cell r="H4">
            <v>0.20870000000000011</v>
          </cell>
          <cell r="J4">
            <v>17</v>
          </cell>
          <cell r="K4">
            <v>3.7141837647967038E-2</v>
          </cell>
          <cell r="L4">
            <v>2.6100882352941182</v>
          </cell>
          <cell r="O4">
            <v>0.48370501830059898</v>
          </cell>
          <cell r="U4">
            <v>4.9152214551750086</v>
          </cell>
          <cell r="V4">
            <v>0.45292855733033227</v>
          </cell>
        </row>
        <row r="5">
          <cell r="H5">
            <v>0.88066153846153838</v>
          </cell>
          <cell r="J5">
            <v>13</v>
          </cell>
          <cell r="K5">
            <v>8.8688417515467535E-2</v>
          </cell>
          <cell r="L5">
            <v>13.073869230769231</v>
          </cell>
          <cell r="O5">
            <v>1.2408543886151138</v>
          </cell>
          <cell r="U5">
            <v>9.2777696181855074</v>
          </cell>
          <cell r="V5">
            <v>0.13646008358869519</v>
          </cell>
        </row>
        <row r="6">
          <cell r="H6">
            <v>1.7419384615384617</v>
          </cell>
          <cell r="J6">
            <v>13</v>
          </cell>
          <cell r="K6">
            <v>0.30019158372313476</v>
          </cell>
          <cell r="L6">
            <v>27.632999999999999</v>
          </cell>
          <cell r="O6">
            <v>5.6707363104842328</v>
          </cell>
          <cell r="U6">
            <v>-6.3273317075335953</v>
          </cell>
          <cell r="V6">
            <v>-8.4021914696823838E-2</v>
          </cell>
        </row>
        <row r="7">
          <cell r="H7">
            <v>4.5516777777777779</v>
          </cell>
          <cell r="J7">
            <v>9</v>
          </cell>
          <cell r="K7">
            <v>0.61216004261606449</v>
          </cell>
          <cell r="L7">
            <v>86.805033333333341</v>
          </cell>
          <cell r="O7">
            <v>9.4434996403325506</v>
          </cell>
          <cell r="U7">
            <v>-59.670794015232012</v>
          </cell>
          <cell r="V7">
            <v>-0.29352774371932938</v>
          </cell>
        </row>
        <row r="8">
          <cell r="H8">
            <v>6.3756571428571442</v>
          </cell>
          <cell r="J8">
            <v>7</v>
          </cell>
          <cell r="K8">
            <v>0.55546733496293432</v>
          </cell>
          <cell r="L8">
            <v>128.70808571428572</v>
          </cell>
          <cell r="O8">
            <v>15.45414947763636</v>
          </cell>
          <cell r="U8">
            <v>-16.912038416819332</v>
          </cell>
          <cell r="V8">
            <v>-5.6048932322253962E-2</v>
          </cell>
        </row>
        <row r="9">
          <cell r="H9">
            <v>12.096924999999999</v>
          </cell>
          <cell r="J9">
            <v>16</v>
          </cell>
          <cell r="K9">
            <v>1.4396641403793875</v>
          </cell>
          <cell r="L9">
            <v>250.73073125000002</v>
          </cell>
          <cell r="O9">
            <v>25.406247243707906</v>
          </cell>
          <cell r="U9">
            <v>-6.4177492388185726</v>
          </cell>
          <cell r="V9">
            <v>-1.2816523819698037E-2</v>
          </cell>
        </row>
      </sheetData>
      <sheetData sheetId="6">
        <row r="5">
          <cell r="I5">
            <v>1.9907999999999999E-2</v>
          </cell>
          <cell r="M5">
            <v>2.1979999999999999E-3</v>
          </cell>
        </row>
        <row r="9">
          <cell r="F9" t="str">
            <v>R22-N1-A1</v>
          </cell>
          <cell r="I9">
            <v>0.96440000000000015</v>
          </cell>
          <cell r="M9">
            <v>9.0400000000000036E-2</v>
          </cell>
          <cell r="O9" t="str">
            <v>R22-N1-14</v>
          </cell>
          <cell r="AC9">
            <v>96.162499999999994</v>
          </cell>
          <cell r="AR9">
            <v>0.87829025122271065</v>
          </cell>
        </row>
        <row r="10">
          <cell r="F10" t="str">
            <v>R22-N1-A3</v>
          </cell>
          <cell r="I10">
            <v>2.6726999999999999</v>
          </cell>
          <cell r="M10">
            <v>0.22350000000000003</v>
          </cell>
          <cell r="O10" t="str">
            <v>R22-N1-14</v>
          </cell>
          <cell r="AC10">
            <v>96.162499999999994</v>
          </cell>
          <cell r="AR10">
            <v>0.70567995739839995</v>
          </cell>
        </row>
        <row r="11">
          <cell r="F11" t="str">
            <v>R22-N1-A5</v>
          </cell>
          <cell r="I11">
            <v>3.2324000000000002</v>
          </cell>
          <cell r="M11">
            <v>0.2672000000000001</v>
          </cell>
          <cell r="O11" t="str">
            <v>R22-N1-14</v>
          </cell>
          <cell r="AC11">
            <v>96.162499999999994</v>
          </cell>
          <cell r="AR11">
            <v>1.0181912415889813</v>
          </cell>
        </row>
        <row r="12">
          <cell r="F12" t="str">
            <v>R22-N1-A7</v>
          </cell>
          <cell r="I12">
            <v>4.0031000000000008</v>
          </cell>
          <cell r="M12">
            <v>0.32709999999999995</v>
          </cell>
          <cell r="O12" t="str">
            <v>R22-N1-14</v>
          </cell>
          <cell r="AC12">
            <v>96.162499999999994</v>
          </cell>
          <cell r="AR12">
            <v>1.3721449484279205</v>
          </cell>
        </row>
        <row r="13">
          <cell r="F13" t="str">
            <v>R22-N1-B1</v>
          </cell>
          <cell r="I13">
            <v>1.9046000000000001</v>
          </cell>
          <cell r="M13">
            <v>0.16710000000000025</v>
          </cell>
          <cell r="O13" t="str">
            <v>R22-N1-14</v>
          </cell>
          <cell r="AC13">
            <v>96.162499999999994</v>
          </cell>
          <cell r="AR13">
            <v>0.19676997356604392</v>
          </cell>
        </row>
        <row r="14">
          <cell r="F14" t="str">
            <v>R22-N1-B2</v>
          </cell>
          <cell r="I14">
            <v>3.3601000000000001</v>
          </cell>
          <cell r="M14">
            <v>0.26780000000000004</v>
          </cell>
          <cell r="O14" t="str">
            <v>R22-N1-14</v>
          </cell>
          <cell r="AC14">
            <v>96.162499999999994</v>
          </cell>
          <cell r="AR14">
            <v>1.0221162977259968</v>
          </cell>
        </row>
        <row r="15">
          <cell r="F15" t="str">
            <v>R22-N1-B4</v>
          </cell>
          <cell r="I15">
            <v>2.2740999999999998</v>
          </cell>
          <cell r="M15">
            <v>0.19440000000000013</v>
          </cell>
          <cell r="O15" t="str">
            <v>R22-N1-14</v>
          </cell>
          <cell r="AC15">
            <v>96.162499999999994</v>
          </cell>
          <cell r="AR15">
            <v>0.46157743555671066</v>
          </cell>
        </row>
        <row r="16">
          <cell r="F16" t="str">
            <v>R22-N1-B6</v>
          </cell>
          <cell r="I16">
            <v>3.4279999999999999</v>
          </cell>
          <cell r="M16">
            <v>0.26700000000000013</v>
          </cell>
          <cell r="O16" t="str">
            <v>R22-N1-14</v>
          </cell>
          <cell r="AC16">
            <v>96.162499999999994</v>
          </cell>
          <cell r="AR16">
            <v>1.016880930687303</v>
          </cell>
        </row>
        <row r="17">
          <cell r="F17" t="str">
            <v>R22-N1-B7</v>
          </cell>
          <cell r="I17">
            <v>2.8394000000000004</v>
          </cell>
          <cell r="M17">
            <v>0.25419999999999998</v>
          </cell>
          <cell r="O17" t="str">
            <v>R22-N1-14</v>
          </cell>
          <cell r="AC17">
            <v>96.162499999999994</v>
          </cell>
          <cell r="AR17">
            <v>0.93091208023239913</v>
          </cell>
        </row>
        <row r="18">
          <cell r="F18" t="str">
            <v>R22-S3-A1</v>
          </cell>
          <cell r="I18">
            <v>0.52300000000000013</v>
          </cell>
          <cell r="M18">
            <v>4.489999999999994E-2</v>
          </cell>
          <cell r="O18" t="str">
            <v>R22-S3-14</v>
          </cell>
          <cell r="AC18">
            <v>114.9875</v>
          </cell>
          <cell r="AR18">
            <v>2.1028956830188217</v>
          </cell>
        </row>
        <row r="19">
          <cell r="F19" t="str">
            <v>R22-S3-A3</v>
          </cell>
          <cell r="I19">
            <v>2.4117000000000002</v>
          </cell>
          <cell r="M19">
            <v>0.1964999999999999</v>
          </cell>
          <cell r="O19" t="str">
            <v>R22-S3-14</v>
          </cell>
          <cell r="AC19">
            <v>114.9875</v>
          </cell>
          <cell r="AR19">
            <v>0.48037952110795645</v>
          </cell>
        </row>
        <row r="20">
          <cell r="F20" t="str">
            <v>R22-S3-A5</v>
          </cell>
          <cell r="I20">
            <v>2.3347000000000002</v>
          </cell>
          <cell r="M20">
            <v>0.16599999999999993</v>
          </cell>
          <cell r="O20" t="str">
            <v>R22-S3-14</v>
          </cell>
          <cell r="AC20">
            <v>114.9875</v>
          </cell>
          <cell r="AR20">
            <v>0.18521236841777777</v>
          </cell>
        </row>
        <row r="21">
          <cell r="F21" t="str">
            <v>R22-S3-A7</v>
          </cell>
          <cell r="I21">
            <v>2.4550000000000001</v>
          </cell>
          <cell r="M21">
            <v>0.17170000000000019</v>
          </cell>
          <cell r="O21" t="str">
            <v>R22-S3-14</v>
          </cell>
          <cell r="AC21">
            <v>114.9875</v>
          </cell>
          <cell r="AR21">
            <v>0.2442913860486412</v>
          </cell>
        </row>
        <row r="22">
          <cell r="F22" t="str">
            <v>R22-S3-B1</v>
          </cell>
          <cell r="I22">
            <v>1.959999999999984E-2</v>
          </cell>
          <cell r="M22">
            <v>4.3999999999999595E-3</v>
          </cell>
          <cell r="O22" t="str">
            <v>R22-S3-14</v>
          </cell>
          <cell r="AC22">
            <v>114.9875</v>
          </cell>
          <cell r="AM22" t="str">
            <v>Screened</v>
          </cell>
          <cell r="AR22">
            <v>6.1676683465498794</v>
          </cell>
        </row>
        <row r="23">
          <cell r="F23" t="str">
            <v>R22-S3-B2</v>
          </cell>
          <cell r="I23">
            <v>2.1114000000000002</v>
          </cell>
          <cell r="M23">
            <v>0.16979999999999995</v>
          </cell>
          <cell r="O23" t="str">
            <v>R22-S3-14</v>
          </cell>
          <cell r="AC23">
            <v>114.9875</v>
          </cell>
          <cell r="AR23">
            <v>0.22481916028436136</v>
          </cell>
        </row>
        <row r="24">
          <cell r="F24" t="str">
            <v>R22-S3-B4</v>
          </cell>
          <cell r="I24">
            <v>2.5323000000000002</v>
          </cell>
          <cell r="M24">
            <v>0.19590000000000019</v>
          </cell>
          <cell r="O24" t="str">
            <v>R22-S3-14</v>
          </cell>
          <cell r="AC24">
            <v>114.9875</v>
          </cell>
          <cell r="AR24">
            <v>0.47502807923883572</v>
          </cell>
        </row>
        <row r="25">
          <cell r="F25" t="str">
            <v>R22-S3-B6</v>
          </cell>
          <cell r="I25">
            <v>4.0244</v>
          </cell>
          <cell r="M25">
            <v>0.29490000000000016</v>
          </cell>
          <cell r="O25" t="str">
            <v>R22-S3-14</v>
          </cell>
          <cell r="AC25">
            <v>114.9875</v>
          </cell>
          <cell r="AR25">
            <v>1.1908013928264265</v>
          </cell>
        </row>
        <row r="26">
          <cell r="F26" t="str">
            <v>R22-S3-B7</v>
          </cell>
          <cell r="I26">
            <v>3.3002000000000002</v>
          </cell>
          <cell r="M26">
            <v>0.24950000000000006</v>
          </cell>
          <cell r="O26" t="str">
            <v>R22-S3-14</v>
          </cell>
          <cell r="AC26">
            <v>114.9875</v>
          </cell>
          <cell r="AR26">
            <v>0.89825429461310669</v>
          </cell>
        </row>
        <row r="27">
          <cell r="F27" t="str">
            <v>R22-S1-A1</v>
          </cell>
          <cell r="I27">
            <v>10.663300000000001</v>
          </cell>
          <cell r="M27">
            <v>0.7370000000000001</v>
          </cell>
          <cell r="O27" t="str">
            <v>R22-S1-18-A</v>
          </cell>
          <cell r="AC27">
            <v>100.45454545454545</v>
          </cell>
          <cell r="AR27">
            <v>0.53234224735931879</v>
          </cell>
        </row>
        <row r="28">
          <cell r="F28" t="str">
            <v>R22-S1-A3</v>
          </cell>
          <cell r="I28">
            <v>16.1616</v>
          </cell>
          <cell r="M28">
            <v>0.97640000000000016</v>
          </cell>
          <cell r="O28" t="str">
            <v>R22-S1-18-B</v>
          </cell>
          <cell r="AC28">
            <v>100.45454545454545</v>
          </cell>
          <cell r="AR28">
            <v>0.91518415837656164</v>
          </cell>
        </row>
        <row r="29">
          <cell r="F29" t="str">
            <v>R22-S1-A5</v>
          </cell>
          <cell r="I29">
            <v>13.975300000000001</v>
          </cell>
          <cell r="M29">
            <v>0.99370000000000003</v>
          </cell>
          <cell r="O29" t="str">
            <v>R22-S1-18-C</v>
          </cell>
          <cell r="AC29">
            <v>100.45454545454545</v>
          </cell>
          <cell r="AR29">
            <v>0.9390882777022993</v>
          </cell>
        </row>
        <row r="30">
          <cell r="F30" t="str">
            <v>R22-S1-A7</v>
          </cell>
          <cell r="I30">
            <v>13.827399999999999</v>
          </cell>
          <cell r="M30">
            <v>0.84600000000000009</v>
          </cell>
          <cell r="O30" t="str">
            <v>R22-S1-18-D</v>
          </cell>
          <cell r="AC30">
            <v>100.45454545454545</v>
          </cell>
          <cell r="AR30">
            <v>0.72007373150061349</v>
          </cell>
        </row>
        <row r="31">
          <cell r="F31" t="str">
            <v>R22-S1-B1</v>
          </cell>
          <cell r="I31">
            <v>6.1764000000000001</v>
          </cell>
          <cell r="M31">
            <v>0.42749999999999999</v>
          </cell>
          <cell r="O31" t="str">
            <v>R22-S1-18-A</v>
          </cell>
          <cell r="AC31">
            <v>100.45454545454545</v>
          </cell>
          <cell r="AM31" t="str">
            <v>Screened</v>
          </cell>
          <cell r="AR31">
            <v>0.20893076794124418</v>
          </cell>
        </row>
        <row r="32">
          <cell r="F32" t="str">
            <v>R22-S1-B2</v>
          </cell>
          <cell r="I32">
            <v>13.300800000000001</v>
          </cell>
          <cell r="M32">
            <v>0.91519999999999979</v>
          </cell>
          <cell r="O32" t="str">
            <v>R22-S1-18-E</v>
          </cell>
          <cell r="AC32">
            <v>100.45454545454545</v>
          </cell>
          <cell r="AR32">
            <v>0.82708384134431157</v>
          </cell>
        </row>
        <row r="33">
          <cell r="F33" t="str">
            <v>R22-S1-B4</v>
          </cell>
          <cell r="I33">
            <v>16.248200000000001</v>
          </cell>
          <cell r="M33">
            <v>1.0814999999999999</v>
          </cell>
          <cell r="O33" t="str">
            <v>R22-S1-18-F</v>
          </cell>
          <cell r="AC33">
            <v>100.45454545454545</v>
          </cell>
          <cell r="AR33">
            <v>1.054326791769288</v>
          </cell>
        </row>
        <row r="34">
          <cell r="F34" t="str">
            <v>R22-N3-A1</v>
          </cell>
          <cell r="I34">
            <v>10.9878</v>
          </cell>
          <cell r="M34">
            <v>0.70730000000000004</v>
          </cell>
          <cell r="O34" t="str">
            <v>R22-N3-18-A</v>
          </cell>
          <cell r="AC34">
            <v>104.55454545454545</v>
          </cell>
          <cell r="AR34">
            <v>0.47635823546783901</v>
          </cell>
        </row>
        <row r="35">
          <cell r="F35" t="str">
            <v>R22-N3-A3</v>
          </cell>
          <cell r="I35">
            <v>11.3634</v>
          </cell>
          <cell r="M35">
            <v>0.74059999999999993</v>
          </cell>
          <cell r="O35" t="str">
            <v>R22-N3-18-B</v>
          </cell>
          <cell r="AC35">
            <v>104.55454545454545</v>
          </cell>
          <cell r="AR35">
            <v>0.53897433459781796</v>
          </cell>
        </row>
        <row r="36">
          <cell r="F36" t="str">
            <v>R22-N3-A5</v>
          </cell>
          <cell r="I36">
            <v>14.399799999999999</v>
          </cell>
          <cell r="M36">
            <v>1.0347</v>
          </cell>
          <cell r="O36" t="str">
            <v>R22-N3-18-C</v>
          </cell>
          <cell r="AC36">
            <v>104.55454545454545</v>
          </cell>
          <cell r="AR36">
            <v>0.9941174732050887</v>
          </cell>
        </row>
        <row r="37">
          <cell r="F37" t="str">
            <v>R22-N3-A7</v>
          </cell>
          <cell r="I37">
            <v>14.775100000000002</v>
          </cell>
          <cell r="M37">
            <v>1.0819999999999999</v>
          </cell>
          <cell r="O37" t="str">
            <v>R22-N3-18-D</v>
          </cell>
          <cell r="AC37">
            <v>104.55454545454545</v>
          </cell>
          <cell r="AR37">
            <v>1.0549558876843474</v>
          </cell>
        </row>
        <row r="38">
          <cell r="F38" t="str">
            <v>R22-N3-B1</v>
          </cell>
          <cell r="I38">
            <v>10.335099999999999</v>
          </cell>
          <cell r="M38">
            <v>0.66630000000000011</v>
          </cell>
          <cell r="O38" t="str">
            <v>R22-N3-18-A</v>
          </cell>
          <cell r="AC38">
            <v>104.55454545454545</v>
          </cell>
          <cell r="AR38">
            <v>0.39508335238662784</v>
          </cell>
        </row>
        <row r="39">
          <cell r="F39" t="str">
            <v>R22-N3-B2</v>
          </cell>
          <cell r="I39">
            <v>12.9198</v>
          </cell>
          <cell r="M39">
            <v>0.90070000000000006</v>
          </cell>
          <cell r="O39" t="str">
            <v>R22-N3-18-E</v>
          </cell>
          <cell r="AC39">
            <v>104.55454545454545</v>
          </cell>
          <cell r="AR39">
            <v>0.80534736930865092</v>
          </cell>
        </row>
        <row r="40">
          <cell r="F40" t="str">
            <v>R22-N3-B4</v>
          </cell>
          <cell r="I40">
            <v>11.002699999999999</v>
          </cell>
          <cell r="M40">
            <v>0.76719999999999988</v>
          </cell>
          <cell r="O40" t="str">
            <v>R22-N3-18-B</v>
          </cell>
          <cell r="AC40">
            <v>104.55454545454545</v>
          </cell>
          <cell r="AR40">
            <v>0.587001473007428</v>
          </cell>
        </row>
        <row r="41">
          <cell r="F41" t="str">
            <v>R22-S2-A2</v>
          </cell>
          <cell r="I41">
            <v>26.768700000000003</v>
          </cell>
          <cell r="M41">
            <v>1.8340000000000005</v>
          </cell>
          <cell r="O41" t="str">
            <v>R22-S2-A2-21</v>
          </cell>
          <cell r="AC41">
            <v>90.705641025641015</v>
          </cell>
          <cell r="AR41">
            <v>0.46525430096040149</v>
          </cell>
        </row>
        <row r="42">
          <cell r="F42" t="str">
            <v>R22-S2-A4</v>
          </cell>
          <cell r="I42">
            <v>23.474899999999998</v>
          </cell>
          <cell r="M42">
            <v>1.6586999999999996</v>
          </cell>
          <cell r="O42" t="str">
            <v>R22-S2-A4-21</v>
          </cell>
          <cell r="AC42">
            <v>90.705641025641015</v>
          </cell>
          <cell r="AR42">
            <v>0.34805023796495221</v>
          </cell>
        </row>
        <row r="43">
          <cell r="F43" t="str">
            <v>R22-S2-A6</v>
          </cell>
          <cell r="I43">
            <v>18.5702</v>
          </cell>
          <cell r="M43">
            <v>1.1206999999999998</v>
          </cell>
          <cell r="O43" t="str">
            <v>R22-S2-A6-21</v>
          </cell>
          <cell r="AC43">
            <v>90.705641025641015</v>
          </cell>
          <cell r="AR43">
            <v>0.10935633615414798</v>
          </cell>
        </row>
        <row r="44">
          <cell r="F44" t="str">
            <v>R22-S2-B5</v>
          </cell>
          <cell r="I44">
            <v>32.232999999999997</v>
          </cell>
          <cell r="M44">
            <v>1.8729</v>
          </cell>
          <cell r="O44" t="str">
            <v>R22-S2-B5-21</v>
          </cell>
          <cell r="AC44">
            <v>90.705641025641015</v>
          </cell>
          <cell r="AR44">
            <v>0.48973995092100264</v>
          </cell>
        </row>
        <row r="45">
          <cell r="F45" t="str">
            <v>R22-S2-B3</v>
          </cell>
          <cell r="I45">
            <v>12.643000000000001</v>
          </cell>
          <cell r="M45">
            <v>0.84960000000000058</v>
          </cell>
          <cell r="O45" t="str">
            <v>R22-S2-B3-21</v>
          </cell>
          <cell r="AC45">
            <v>90.705641025641015</v>
          </cell>
          <cell r="AR45">
            <v>0.43244189438048103</v>
          </cell>
        </row>
        <row r="46">
          <cell r="F46" t="str">
            <v>R22-S1-B6</v>
          </cell>
          <cell r="I46">
            <v>35.146599999999999</v>
          </cell>
          <cell r="M46">
            <v>2.3253000000000004</v>
          </cell>
          <cell r="O46" t="str">
            <v>R22-S1-B6-21</v>
          </cell>
          <cell r="AC46">
            <v>96.538461538461533</v>
          </cell>
          <cell r="AR46">
            <v>0.74214963313636817</v>
          </cell>
        </row>
        <row r="47">
          <cell r="F47" t="str">
            <v>R22-S3-A2</v>
          </cell>
          <cell r="I47">
            <v>26.356099999999998</v>
          </cell>
          <cell r="M47">
            <v>1.7808999999999999</v>
          </cell>
          <cell r="O47" t="str">
            <v>R22-S3-A2-21</v>
          </cell>
          <cell r="AC47">
            <v>108.9923076923077</v>
          </cell>
          <cell r="AR47">
            <v>0.43097859286859413</v>
          </cell>
        </row>
        <row r="48">
          <cell r="F48" t="str">
            <v>R22-N2-A2</v>
          </cell>
          <cell r="I48">
            <v>30.7926</v>
          </cell>
          <cell r="M48">
            <v>2.0682</v>
          </cell>
          <cell r="O48" t="str">
            <v>R22-N2-A2-21</v>
          </cell>
          <cell r="AC48">
            <v>98.099230769230786</v>
          </cell>
          <cell r="AR48">
            <v>0.60545707319813569</v>
          </cell>
        </row>
        <row r="49">
          <cell r="F49" t="str">
            <v>R22-N2-A4</v>
          </cell>
          <cell r="I49">
            <v>49.2286</v>
          </cell>
          <cell r="M49">
            <v>3.0425</v>
          </cell>
          <cell r="O49" t="str">
            <v>R22-N2-A4-21</v>
          </cell>
          <cell r="AC49">
            <v>98.099230769230786</v>
          </cell>
          <cell r="AM49" t="str">
            <v>Screened</v>
          </cell>
          <cell r="AR49">
            <v>1.0557708817391731</v>
          </cell>
        </row>
        <row r="50">
          <cell r="F50" t="str">
            <v>N22-N2-A6</v>
          </cell>
          <cell r="I50">
            <v>46.521499999999996</v>
          </cell>
          <cell r="M50">
            <v>2.3876999999999997</v>
          </cell>
          <cell r="O50" t="str">
            <v>N22-N2-A6-21</v>
          </cell>
          <cell r="AC50">
            <v>98.099230769230786</v>
          </cell>
          <cell r="AR50">
            <v>0.77304330231797802</v>
          </cell>
        </row>
        <row r="51">
          <cell r="F51" t="str">
            <v>R22-N2-B6</v>
          </cell>
          <cell r="I51">
            <v>34.6248</v>
          </cell>
          <cell r="M51">
            <v>2.1888999999999994</v>
          </cell>
          <cell r="O51" t="str">
            <v>R22-N2-B6-21</v>
          </cell>
          <cell r="AC51">
            <v>98.099230769230786</v>
          </cell>
          <cell r="AR51">
            <v>0.671627935487905</v>
          </cell>
        </row>
        <row r="52">
          <cell r="F52" t="str">
            <v>R22-N2-B3</v>
          </cell>
          <cell r="I52">
            <v>16.0336</v>
          </cell>
          <cell r="M52">
            <v>1.0011000000000001</v>
          </cell>
          <cell r="O52" t="str">
            <v>R22-N2-B3-21</v>
          </cell>
          <cell r="AC52">
            <v>98.099230769230786</v>
          </cell>
          <cell r="AR52">
            <v>0.24101343726109115</v>
          </cell>
        </row>
        <row r="53">
          <cell r="F53" t="str">
            <v>R22-N1-A2</v>
          </cell>
          <cell r="I53">
            <v>20.886900000000001</v>
          </cell>
          <cell r="M53">
            <v>1.5237000000000007</v>
          </cell>
          <cell r="O53" t="str">
            <v>R22-N1-A2-21</v>
          </cell>
          <cell r="AC53">
            <v>95.515384615384605</v>
          </cell>
          <cell r="AR53">
            <v>0.24901342023092099</v>
          </cell>
        </row>
        <row r="54">
          <cell r="F54" t="str">
            <v>R22-N3-B6</v>
          </cell>
          <cell r="I54">
            <v>35.177099999999996</v>
          </cell>
          <cell r="M54">
            <v>2.0335000000000001</v>
          </cell>
          <cell r="O54" t="str">
            <v>R22-N3-B6-21</v>
          </cell>
          <cell r="AC54">
            <v>101.97692307692306</v>
          </cell>
          <cell r="AR54">
            <v>0.58571772053477023</v>
          </cell>
        </row>
        <row r="55">
          <cell r="F55" t="str">
            <v>R22-S1-B7</v>
          </cell>
          <cell r="I55">
            <v>45.148900000000005</v>
          </cell>
          <cell r="M55">
            <v>2.2243999999999993</v>
          </cell>
          <cell r="O55" t="str">
            <v>R22-S1-B7-25</v>
          </cell>
          <cell r="AC55">
            <v>93.364705882352951</v>
          </cell>
          <cell r="AM55" t="str">
            <v>Screened</v>
          </cell>
          <cell r="AR55">
            <v>0.60122087108715705</v>
          </cell>
        </row>
        <row r="56">
          <cell r="F56" t="str">
            <v>R22-S2-B7</v>
          </cell>
          <cell r="I56">
            <v>93.274199999999993</v>
          </cell>
          <cell r="M56">
            <v>5.081500000000001</v>
          </cell>
          <cell r="O56" t="str">
            <v>R22-S2-B7-25</v>
          </cell>
          <cell r="AC56">
            <v>84.357254901960772</v>
          </cell>
          <cell r="AR56">
            <v>0.20833906944102232</v>
          </cell>
        </row>
        <row r="57">
          <cell r="F57" t="str">
            <v>R22-S2-B2</v>
          </cell>
          <cell r="I57">
            <v>98.857900000000001</v>
          </cell>
          <cell r="M57">
            <v>5.3698999999999995</v>
          </cell>
          <cell r="O57" t="str">
            <v>R22-S2-B2-25</v>
          </cell>
          <cell r="AC57">
            <v>84.357254901960772</v>
          </cell>
          <cell r="AR57">
            <v>0.262435337217444</v>
          </cell>
        </row>
        <row r="58">
          <cell r="F58" t="str">
            <v>R22-S3-A4</v>
          </cell>
          <cell r="I58">
            <v>93.614999999999995</v>
          </cell>
          <cell r="M58">
            <v>4.9231999999999996</v>
          </cell>
          <cell r="O58" t="str">
            <v>R22-S3-A4-25</v>
          </cell>
          <cell r="AC58">
            <v>106.35882352941177</v>
          </cell>
          <cell r="AR58">
            <v>0.17732567235277014</v>
          </cell>
        </row>
        <row r="59">
          <cell r="F59" t="str">
            <v>R22-S3-A6</v>
          </cell>
          <cell r="I59">
            <v>74.633600000000001</v>
          </cell>
          <cell r="M59">
            <v>3.7345999999999995</v>
          </cell>
          <cell r="O59" t="str">
            <v>R22-S3-A6-25</v>
          </cell>
          <cell r="AC59">
            <v>106.35882352941177</v>
          </cell>
          <cell r="AR59">
            <v>9.3453615945944396E-2</v>
          </cell>
        </row>
        <row r="60">
          <cell r="F60" t="str">
            <v>R22-N1-A6</v>
          </cell>
          <cell r="I60">
            <v>84.676699999999997</v>
          </cell>
          <cell r="M60">
            <v>4.4878999999999998</v>
          </cell>
          <cell r="O60" t="str">
            <v>R22-N1-A6-25</v>
          </cell>
          <cell r="AC60">
            <v>95.699999999999974</v>
          </cell>
          <cell r="AR60">
            <v>8.6607450586263693E-2</v>
          </cell>
        </row>
        <row r="61">
          <cell r="F61" t="str">
            <v>R22-N2-B5</v>
          </cell>
          <cell r="I61">
            <v>90.335399999999993</v>
          </cell>
          <cell r="M61">
            <v>4.6577000000000011</v>
          </cell>
          <cell r="O61" t="str">
            <v>R22-N2-B5-25</v>
          </cell>
          <cell r="AC61">
            <v>90.728823529411784</v>
          </cell>
          <cell r="AR61">
            <v>0.12299992968126981</v>
          </cell>
        </row>
        <row r="62">
          <cell r="F62" t="str">
            <v>R22-N2-B7</v>
          </cell>
          <cell r="I62">
            <v>96.925999999999988</v>
          </cell>
          <cell r="M62">
            <v>5.1530000000000005</v>
          </cell>
          <cell r="O62" t="str">
            <v>R22-N2-B7-25</v>
          </cell>
          <cell r="AC62">
            <v>90.728823529411784</v>
          </cell>
          <cell r="AR62">
            <v>0.22203156870211976</v>
          </cell>
        </row>
        <row r="63">
          <cell r="F63" t="str">
            <v>R22-N3-B7</v>
          </cell>
          <cell r="I63">
            <v>60.289900000000003</v>
          </cell>
          <cell r="M63">
            <v>2.8442999999999996</v>
          </cell>
          <cell r="O63" t="str">
            <v>R22-N3-B7-25</v>
          </cell>
          <cell r="AC63">
            <v>94.682352941176447</v>
          </cell>
          <cell r="AR63">
            <v>0.3603186869453946</v>
          </cell>
        </row>
        <row r="64">
          <cell r="F64" t="str">
            <v>R22-N3-B5</v>
          </cell>
          <cell r="I64">
            <v>88.636600000000001</v>
          </cell>
          <cell r="M64">
            <v>4.713000000000001</v>
          </cell>
          <cell r="O64" t="str">
            <v>R22-N3-B5-25</v>
          </cell>
          <cell r="AC64">
            <v>94.682352941176447</v>
          </cell>
          <cell r="AR64">
            <v>0.13456622795451315</v>
          </cell>
        </row>
        <row r="65">
          <cell r="F65" t="str">
            <v>R22-N1-B5</v>
          </cell>
          <cell r="I65">
            <v>145.2183</v>
          </cell>
          <cell r="M65">
            <v>6.6082999999999998</v>
          </cell>
          <cell r="O65" t="str">
            <v>R22-N1-B5-28</v>
          </cell>
          <cell r="AC65">
            <v>93.615789473684188</v>
          </cell>
          <cell r="AR65">
            <v>0.37506481470661196</v>
          </cell>
        </row>
        <row r="66">
          <cell r="F66" t="str">
            <v>R22-N2-A5</v>
          </cell>
          <cell r="I66">
            <v>146.06460000000001</v>
          </cell>
          <cell r="M66">
            <v>6.8513000000000002</v>
          </cell>
          <cell r="O66" t="str">
            <v>R22-N2-A5-28</v>
          </cell>
          <cell r="AC66">
            <v>87.944736842105272</v>
          </cell>
          <cell r="AR66">
            <v>0.34346827387220247</v>
          </cell>
        </row>
        <row r="67">
          <cell r="F67" t="str">
            <v>R22-N2-A7</v>
          </cell>
          <cell r="I67">
            <v>132.88650000000001</v>
          </cell>
          <cell r="M67">
            <v>6.3231999999999999</v>
          </cell>
          <cell r="O67" t="str">
            <v>R22-N2-A7-28</v>
          </cell>
          <cell r="AC67">
            <v>87.944736842105272</v>
          </cell>
          <cell r="AR67">
            <v>0.41365145085145755</v>
          </cell>
        </row>
        <row r="68">
          <cell r="F68" t="str">
            <v>R22-N3-A6</v>
          </cell>
          <cell r="I68">
            <v>113.0622</v>
          </cell>
          <cell r="M68">
            <v>5.521399999999999</v>
          </cell>
          <cell r="O68" t="str">
            <v>R22-N3-A6-28</v>
          </cell>
          <cell r="AC68">
            <v>93.457894736842078</v>
          </cell>
          <cell r="AR68">
            <v>0.53229074881704741</v>
          </cell>
        </row>
        <row r="69">
          <cell r="F69" t="str">
            <v>R22-S1-B5</v>
          </cell>
          <cell r="I69">
            <v>67.552599999999998</v>
          </cell>
          <cell r="M69">
            <v>3.5566000000000004</v>
          </cell>
          <cell r="O69" t="str">
            <v>R22-S1-B5-28</v>
          </cell>
          <cell r="AC69">
            <v>90.098947368421065</v>
          </cell>
          <cell r="AM69" t="str">
            <v>Screened</v>
          </cell>
          <cell r="AR69">
            <v>0.91712130040282513</v>
          </cell>
        </row>
        <row r="70">
          <cell r="F70" t="str">
            <v>R22-S2-A5</v>
          </cell>
          <cell r="I70">
            <v>100.3231</v>
          </cell>
          <cell r="M70">
            <v>7.1876000000000007</v>
          </cell>
          <cell r="O70" t="str">
            <v>R22-S2-A5-28</v>
          </cell>
          <cell r="AC70">
            <v>81.388596491228057</v>
          </cell>
          <cell r="AR70">
            <v>0.30154114676745486</v>
          </cell>
        </row>
        <row r="71">
          <cell r="F71" t="str">
            <v>R22-S2-A7</v>
          </cell>
          <cell r="I71">
            <v>128.90550000000002</v>
          </cell>
          <cell r="M71">
            <v>5.6790000000000003</v>
          </cell>
          <cell r="O71" t="str">
            <v>R22-S2-A7-28</v>
          </cell>
          <cell r="AC71">
            <v>81.388596491228057</v>
          </cell>
          <cell r="AR71">
            <v>0.50766612689429058</v>
          </cell>
        </row>
        <row r="72">
          <cell r="F72" t="str">
            <v>R22-S3-B5</v>
          </cell>
          <cell r="I72">
            <v>134.49639999999999</v>
          </cell>
          <cell r="M72">
            <v>6.4588000000000001</v>
          </cell>
          <cell r="O72" t="str">
            <v>R22-S3-B5-28</v>
          </cell>
          <cell r="AC72">
            <v>105.11052631578947</v>
          </cell>
          <cell r="AR72">
            <v>0.39508643194263093</v>
          </cell>
        </row>
        <row r="73">
          <cell r="F73" t="str">
            <v>R22-N1-A4</v>
          </cell>
          <cell r="I73">
            <v>295.71850000000001</v>
          </cell>
          <cell r="M73">
            <v>14.894499999999999</v>
          </cell>
          <cell r="O73" t="str">
            <v>R22-N1-A4-32</v>
          </cell>
          <cell r="AC73">
            <v>91.721739130434756</v>
          </cell>
          <cell r="AR73">
            <v>0.62878953782782743</v>
          </cell>
        </row>
        <row r="74">
          <cell r="F74" t="str">
            <v>R22-N1-B3</v>
          </cell>
          <cell r="I74">
            <v>199.75119999999998</v>
          </cell>
          <cell r="M74">
            <v>8.9248999999999992</v>
          </cell>
          <cell r="O74" t="str">
            <v>R22-N1-B3-32</v>
          </cell>
          <cell r="AC74">
            <v>91.721739130434756</v>
          </cell>
          <cell r="AR74">
            <v>1.020884107087376</v>
          </cell>
        </row>
        <row r="75">
          <cell r="F75" t="str">
            <v>R22-N2-A3</v>
          </cell>
          <cell r="I75">
            <v>305.8329</v>
          </cell>
          <cell r="M75">
            <v>14.675000000000001</v>
          </cell>
          <cell r="O75" t="str">
            <v>R22-N2-A3-32</v>
          </cell>
          <cell r="AC75">
            <v>84.932608695652192</v>
          </cell>
          <cell r="AR75">
            <v>0.6401559866357186</v>
          </cell>
        </row>
        <row r="76">
          <cell r="F76" t="str">
            <v>R22-N2-B2</v>
          </cell>
          <cell r="I76">
            <v>314.19639999999998</v>
          </cell>
          <cell r="M76">
            <v>15.1707</v>
          </cell>
          <cell r="O76" t="str">
            <v>R22-N2-B2-32</v>
          </cell>
          <cell r="AC76">
            <v>84.932608695652192</v>
          </cell>
          <cell r="AR76">
            <v>0.61472264837810242</v>
          </cell>
        </row>
        <row r="77">
          <cell r="F77" t="str">
            <v>R22-N2-B4</v>
          </cell>
          <cell r="I77">
            <v>267.50819999999999</v>
          </cell>
          <cell r="M77">
            <v>13.408300000000001</v>
          </cell>
          <cell r="O77" t="str">
            <v>R22-N2-B4-32</v>
          </cell>
          <cell r="AC77">
            <v>84.932608695652192</v>
          </cell>
          <cell r="AR77">
            <v>0.70926690917760948</v>
          </cell>
        </row>
        <row r="78">
          <cell r="F78" t="str">
            <v>R22-N3-A2</v>
          </cell>
          <cell r="I78">
            <v>224.0719</v>
          </cell>
          <cell r="M78">
            <v>9.591899999999999</v>
          </cell>
          <cell r="O78" t="str">
            <v>R22-N3-A2-32</v>
          </cell>
          <cell r="AC78">
            <v>93.599999999999966</v>
          </cell>
          <cell r="AR78">
            <v>0.96570506955199886</v>
          </cell>
        </row>
        <row r="79">
          <cell r="F79" t="str">
            <v>R22-N3-A4</v>
          </cell>
          <cell r="I79">
            <v>209.59700000000001</v>
          </cell>
          <cell r="M79">
            <v>9.1954999999999991</v>
          </cell>
          <cell r="O79" t="str">
            <v>R22-N3-A4-32</v>
          </cell>
          <cell r="AC79">
            <v>93.599999999999966</v>
          </cell>
          <cell r="AR79">
            <v>0.99801661285740229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Data"/>
      <sheetName val="TotN Tests"/>
      <sheetName val="Solution"/>
      <sheetName val="Harvests"/>
      <sheetName val="Plant"/>
      <sheetName val="Tissue"/>
      <sheetName val="Ref"/>
    </sheetNames>
    <sheetDataSet>
      <sheetData sheetId="0">
        <row r="3">
          <cell r="F3">
            <v>30.619444444444444</v>
          </cell>
          <cell r="Q3" t="str">
            <v/>
          </cell>
          <cell r="R3" t="str">
            <v/>
          </cell>
          <cell r="S3" t="str">
            <v/>
          </cell>
        </row>
        <row r="4">
          <cell r="F4">
            <v>29.468055555555555</v>
          </cell>
          <cell r="H4">
            <v>0.73401041666666689</v>
          </cell>
          <cell r="K4">
            <v>0.55997609331998754</v>
          </cell>
          <cell r="Q4" t="str">
            <v/>
          </cell>
          <cell r="R4" t="str">
            <v/>
          </cell>
          <cell r="S4" t="str">
            <v/>
          </cell>
        </row>
        <row r="5">
          <cell r="F5">
            <v>28.557407407407407</v>
          </cell>
          <cell r="H5">
            <v>1.2378124999999995</v>
          </cell>
          <cell r="K5">
            <v>0.51389243842183929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26.784722222222225</v>
          </cell>
          <cell r="H6">
            <v>2.9174479166666667</v>
          </cell>
          <cell r="K6">
            <v>0.54464642669127661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28.223148148148145</v>
          </cell>
          <cell r="H8">
            <v>6.0518229166666657</v>
          </cell>
          <cell r="K8">
            <v>0.64945242546004134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26.567460317460316</v>
          </cell>
          <cell r="H9">
            <v>9.0958854166666665</v>
          </cell>
          <cell r="K9">
            <v>0.72061542701306147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23.805486111111112</v>
          </cell>
          <cell r="H10">
            <v>12.972416666666666</v>
          </cell>
          <cell r="K10">
            <v>0.65442003096692614</v>
          </cell>
          <cell r="Q10" t="str">
            <v/>
          </cell>
          <cell r="R10">
            <v>50.568387146758845</v>
          </cell>
          <cell r="S10">
            <v>20.813202838817631</v>
          </cell>
        </row>
        <row r="12">
          <cell r="F12">
            <v>23.461055555555557</v>
          </cell>
          <cell r="H12">
            <v>19.423562499999999</v>
          </cell>
          <cell r="K12">
            <v>2.1760071290474219</v>
          </cell>
          <cell r="Q12" t="str">
            <v/>
          </cell>
          <cell r="R12">
            <v>57.61309354715786</v>
          </cell>
          <cell r="S12" t="str">
            <v/>
          </cell>
        </row>
        <row r="13">
          <cell r="F13">
            <v>21.698686868686867</v>
          </cell>
          <cell r="H13">
            <v>24.604135416666665</v>
          </cell>
          <cell r="K13">
            <v>4.5661414380000771</v>
          </cell>
          <cell r="Q13">
            <v>0.25909866908898616</v>
          </cell>
          <cell r="R13">
            <v>49.4888693606784</v>
          </cell>
          <cell r="S13">
            <v>19.337050795622361</v>
          </cell>
        </row>
        <row r="15">
          <cell r="F15">
            <v>21.230555555555558</v>
          </cell>
          <cell r="H15">
            <v>39.541999999999994</v>
          </cell>
          <cell r="K15">
            <v>7.3693447250714659</v>
          </cell>
          <cell r="Q15">
            <v>0.24115415711277391</v>
          </cell>
          <cell r="R15">
            <v>40.66395041728348</v>
          </cell>
          <cell r="S15">
            <v>20.771762492203454</v>
          </cell>
        </row>
        <row r="17">
          <cell r="F17">
            <v>20.657092592592594</v>
          </cell>
          <cell r="H17">
            <v>55.821979166666665</v>
          </cell>
          <cell r="K17">
            <v>11.364265828326353</v>
          </cell>
          <cell r="Q17" t="str">
            <v/>
          </cell>
          <cell r="R17">
            <v>41.37965736417469</v>
          </cell>
          <cell r="S17" t="str">
            <v/>
          </cell>
        </row>
        <row r="19">
          <cell r="F19">
            <v>20.413709150326799</v>
          </cell>
          <cell r="H19">
            <v>76.411104166666647</v>
          </cell>
          <cell r="K19">
            <v>14.251445121563922</v>
          </cell>
          <cell r="Q19">
            <v>0.24219535790179328</v>
          </cell>
          <cell r="R19">
            <v>38.86292738568892</v>
          </cell>
          <cell r="S19">
            <v>17.164778578573998</v>
          </cell>
        </row>
        <row r="21">
          <cell r="F21">
            <v>20.173801169590643</v>
          </cell>
          <cell r="H21">
            <v>103.15564583333332</v>
          </cell>
          <cell r="K21">
            <v>15.026916965957934</v>
          </cell>
          <cell r="Q21">
            <v>0.24126163589339245</v>
          </cell>
          <cell r="R21">
            <v>38.104819120908779</v>
          </cell>
          <cell r="S21">
            <v>21.243859572950118</v>
          </cell>
        </row>
        <row r="23">
          <cell r="F23">
            <v>19.890859788359787</v>
          </cell>
          <cell r="H23">
            <v>134.29050833333329</v>
          </cell>
          <cell r="K23">
            <v>13.998298191415831</v>
          </cell>
          <cell r="Q23" t="str">
            <v/>
          </cell>
          <cell r="R23">
            <v>35.060707941836448</v>
          </cell>
          <cell r="S23" t="str">
            <v/>
          </cell>
        </row>
        <row r="25">
          <cell r="F25">
            <v>19.702306763285026</v>
          </cell>
          <cell r="H25">
            <v>163.18413333333334</v>
          </cell>
          <cell r="K25">
            <v>15.666369994088843</v>
          </cell>
          <cell r="Q25">
            <v>0.21978028897272561</v>
          </cell>
          <cell r="R25">
            <v>33.323871522170336</v>
          </cell>
          <cell r="S25">
            <v>20.085565416317671</v>
          </cell>
        </row>
      </sheetData>
      <sheetData sheetId="1">
        <row r="3">
          <cell r="I3">
            <v>1</v>
          </cell>
          <cell r="S3">
            <v>16</v>
          </cell>
          <cell r="W3">
            <v>31.85</v>
          </cell>
          <cell r="AS3" t="str">
            <v/>
          </cell>
          <cell r="BD3" t="str">
            <v/>
          </cell>
          <cell r="BK3" t="str">
            <v/>
          </cell>
        </row>
        <row r="4">
          <cell r="I4">
            <v>1</v>
          </cell>
          <cell r="S4">
            <v>16</v>
          </cell>
          <cell r="W4">
            <v>27.866666666666664</v>
          </cell>
          <cell r="AS4" t="str">
            <v/>
          </cell>
          <cell r="BD4" t="str">
            <v/>
          </cell>
          <cell r="BK4" t="str">
            <v/>
          </cell>
        </row>
        <row r="5">
          <cell r="I5">
            <v>1</v>
          </cell>
          <cell r="S5">
            <v>16</v>
          </cell>
          <cell r="W5">
            <v>29.5</v>
          </cell>
          <cell r="AS5" t="str">
            <v/>
          </cell>
          <cell r="BD5" t="str">
            <v/>
          </cell>
          <cell r="BK5" t="str">
            <v/>
          </cell>
        </row>
        <row r="6">
          <cell r="I6">
            <v>1</v>
          </cell>
          <cell r="S6">
            <v>16</v>
          </cell>
          <cell r="W6">
            <v>29.05</v>
          </cell>
          <cell r="AS6" t="str">
            <v/>
          </cell>
          <cell r="BD6" t="str">
            <v/>
          </cell>
          <cell r="BK6" t="str">
            <v/>
          </cell>
        </row>
        <row r="7">
          <cell r="I7">
            <v>1</v>
          </cell>
          <cell r="S7">
            <v>16</v>
          </cell>
          <cell r="W7">
            <v>32.200000000000003</v>
          </cell>
          <cell r="AS7" t="str">
            <v/>
          </cell>
          <cell r="BD7" t="str">
            <v/>
          </cell>
          <cell r="BK7" t="str">
            <v/>
          </cell>
        </row>
        <row r="8">
          <cell r="I8">
            <v>1</v>
          </cell>
          <cell r="S8">
            <v>16</v>
          </cell>
          <cell r="W8">
            <v>33.25</v>
          </cell>
          <cell r="AS8" t="str">
            <v/>
          </cell>
          <cell r="BD8" t="str">
            <v/>
          </cell>
          <cell r="BK8" t="str">
            <v/>
          </cell>
        </row>
        <row r="9">
          <cell r="I9">
            <v>1</v>
          </cell>
          <cell r="S9">
            <v>16</v>
          </cell>
          <cell r="W9">
            <v>31.524999999999999</v>
          </cell>
          <cell r="AS9" t="str">
            <v/>
          </cell>
          <cell r="BD9" t="str">
            <v/>
          </cell>
          <cell r="BK9" t="str">
            <v/>
          </cell>
        </row>
        <row r="10">
          <cell r="I10">
            <v>1</v>
          </cell>
          <cell r="S10">
            <v>16</v>
          </cell>
          <cell r="W10">
            <v>26.983333333333334</v>
          </cell>
          <cell r="AS10" t="str">
            <v/>
          </cell>
          <cell r="BD10" t="str">
            <v/>
          </cell>
          <cell r="BK10" t="str">
            <v/>
          </cell>
        </row>
        <row r="11">
          <cell r="I11">
            <v>1</v>
          </cell>
          <cell r="S11">
            <v>16</v>
          </cell>
          <cell r="W11">
            <v>26.8</v>
          </cell>
          <cell r="AS11" t="str">
            <v/>
          </cell>
          <cell r="BD11" t="str">
            <v/>
          </cell>
          <cell r="BK11" t="str">
            <v/>
          </cell>
        </row>
        <row r="12">
          <cell r="I12">
            <v>1</v>
          </cell>
          <cell r="S12">
            <v>16</v>
          </cell>
          <cell r="W12">
            <v>27.674999999999997</v>
          </cell>
          <cell r="AS12" t="str">
            <v/>
          </cell>
          <cell r="BD12" t="str">
            <v/>
          </cell>
          <cell r="BK12" t="str">
            <v/>
          </cell>
        </row>
        <row r="13">
          <cell r="I13">
            <v>1</v>
          </cell>
          <cell r="S13">
            <v>16</v>
          </cell>
          <cell r="W13">
            <v>31.200000000000003</v>
          </cell>
          <cell r="AS13" t="str">
            <v/>
          </cell>
          <cell r="BD13" t="str">
            <v/>
          </cell>
          <cell r="BK13" t="str">
            <v/>
          </cell>
        </row>
        <row r="14">
          <cell r="I14">
            <v>1</v>
          </cell>
          <cell r="S14">
            <v>16</v>
          </cell>
          <cell r="W14">
            <v>32.625</v>
          </cell>
          <cell r="AS14" t="str">
            <v/>
          </cell>
          <cell r="BD14" t="str">
            <v/>
          </cell>
          <cell r="BK14" t="str">
            <v/>
          </cell>
        </row>
        <row r="15">
          <cell r="I15">
            <v>1</v>
          </cell>
          <cell r="S15">
            <v>16</v>
          </cell>
          <cell r="W15">
            <v>30.583333333333332</v>
          </cell>
          <cell r="AS15" t="str">
            <v/>
          </cell>
          <cell r="BD15" t="str">
            <v/>
          </cell>
          <cell r="BK15" t="str">
            <v/>
          </cell>
        </row>
        <row r="16">
          <cell r="I16">
            <v>1</v>
          </cell>
          <cell r="S16">
            <v>16</v>
          </cell>
          <cell r="W16">
            <v>26.338888888888889</v>
          </cell>
          <cell r="AS16" t="str">
            <v/>
          </cell>
          <cell r="BD16" t="str">
            <v/>
          </cell>
          <cell r="BK16" t="str">
            <v/>
          </cell>
        </row>
        <row r="17">
          <cell r="I17">
            <v>1</v>
          </cell>
          <cell r="S17">
            <v>16</v>
          </cell>
          <cell r="W17">
            <v>25.733333333333334</v>
          </cell>
          <cell r="AS17" t="str">
            <v/>
          </cell>
          <cell r="BD17" t="str">
            <v/>
          </cell>
          <cell r="BK17" t="str">
            <v/>
          </cell>
        </row>
        <row r="18">
          <cell r="I18">
            <v>1</v>
          </cell>
          <cell r="S18">
            <v>16</v>
          </cell>
          <cell r="W18">
            <v>27.272222222222222</v>
          </cell>
          <cell r="AS18" t="str">
            <v/>
          </cell>
          <cell r="BD18" t="str">
            <v/>
          </cell>
          <cell r="BK18" t="str">
            <v/>
          </cell>
        </row>
        <row r="19">
          <cell r="I19">
            <v>1</v>
          </cell>
          <cell r="S19">
            <v>16</v>
          </cell>
          <cell r="W19">
            <v>29.600000000000005</v>
          </cell>
          <cell r="AS19" t="str">
            <v/>
          </cell>
          <cell r="BD19" t="str">
            <v/>
          </cell>
          <cell r="BK19" t="str">
            <v/>
          </cell>
        </row>
        <row r="20">
          <cell r="I20">
            <v>1</v>
          </cell>
          <cell r="S20">
            <v>16</v>
          </cell>
          <cell r="W20">
            <v>31.816666666666666</v>
          </cell>
          <cell r="AS20" t="str">
            <v/>
          </cell>
          <cell r="BD20" t="str">
            <v/>
          </cell>
          <cell r="BK20" t="str">
            <v/>
          </cell>
        </row>
        <row r="21">
          <cell r="I21">
            <v>1</v>
          </cell>
          <cell r="S21">
            <v>16</v>
          </cell>
          <cell r="W21">
            <v>29</v>
          </cell>
          <cell r="AS21" t="str">
            <v/>
          </cell>
          <cell r="BD21" t="str">
            <v/>
          </cell>
          <cell r="BK21" t="str">
            <v/>
          </cell>
        </row>
        <row r="22">
          <cell r="I22">
            <v>1</v>
          </cell>
          <cell r="S22">
            <v>16</v>
          </cell>
          <cell r="W22">
            <v>24.354166666666664</v>
          </cell>
          <cell r="AS22" t="str">
            <v/>
          </cell>
          <cell r="BD22" t="str">
            <v/>
          </cell>
          <cell r="BK22" t="str">
            <v/>
          </cell>
        </row>
        <row r="23">
          <cell r="I23">
            <v>1</v>
          </cell>
          <cell r="S23">
            <v>16</v>
          </cell>
          <cell r="W23">
            <v>24.537500000000001</v>
          </cell>
          <cell r="AS23" t="str">
            <v/>
          </cell>
          <cell r="BD23" t="str">
            <v/>
          </cell>
          <cell r="BK23" t="str">
            <v/>
          </cell>
        </row>
        <row r="24">
          <cell r="I24">
            <v>1</v>
          </cell>
          <cell r="S24">
            <v>16</v>
          </cell>
          <cell r="W24">
            <v>25.891666666666666</v>
          </cell>
          <cell r="AS24" t="str">
            <v/>
          </cell>
          <cell r="BD24" t="str">
            <v/>
          </cell>
          <cell r="BK24" t="str">
            <v/>
          </cell>
        </row>
        <row r="25">
          <cell r="I25">
            <v>1</v>
          </cell>
          <cell r="S25">
            <v>16</v>
          </cell>
          <cell r="W25">
            <v>27.437500000000004</v>
          </cell>
          <cell r="AS25" t="str">
            <v/>
          </cell>
          <cell r="BD25" t="str">
            <v/>
          </cell>
          <cell r="BK25" t="str">
            <v/>
          </cell>
        </row>
        <row r="26">
          <cell r="I26">
            <v>1</v>
          </cell>
          <cell r="S26">
            <v>16</v>
          </cell>
          <cell r="W26">
            <v>29.487500000000001</v>
          </cell>
          <cell r="AS26" t="str">
            <v/>
          </cell>
          <cell r="BD26" t="str">
            <v/>
          </cell>
          <cell r="BK26" t="str">
            <v/>
          </cell>
        </row>
        <row r="27">
          <cell r="I27">
            <v>1</v>
          </cell>
          <cell r="S27">
            <v>16</v>
          </cell>
          <cell r="W27">
            <v>30.560000000000002</v>
          </cell>
          <cell r="AS27" t="str">
            <v/>
          </cell>
          <cell r="BD27" t="str">
            <v/>
          </cell>
          <cell r="BK27" t="str">
            <v/>
          </cell>
        </row>
        <row r="28">
          <cell r="I28">
            <v>1</v>
          </cell>
          <cell r="S28">
            <v>16</v>
          </cell>
          <cell r="W28">
            <v>26.943333333333328</v>
          </cell>
          <cell r="AS28" t="str">
            <v/>
          </cell>
          <cell r="BD28" t="str">
            <v/>
          </cell>
          <cell r="BK28" t="str">
            <v/>
          </cell>
        </row>
        <row r="29">
          <cell r="I29">
            <v>1</v>
          </cell>
          <cell r="S29">
            <v>16</v>
          </cell>
          <cell r="W29">
            <v>27.110000000000003</v>
          </cell>
          <cell r="AS29" t="str">
            <v/>
          </cell>
          <cell r="BD29" t="str">
            <v/>
          </cell>
          <cell r="BK29" t="str">
            <v/>
          </cell>
        </row>
        <row r="30">
          <cell r="I30">
            <v>1</v>
          </cell>
          <cell r="S30">
            <v>16</v>
          </cell>
          <cell r="W30">
            <v>27.493333333333332</v>
          </cell>
          <cell r="AS30" t="str">
            <v/>
          </cell>
          <cell r="BD30" t="str">
            <v/>
          </cell>
          <cell r="BK30" t="str">
            <v/>
          </cell>
        </row>
        <row r="31">
          <cell r="I31">
            <v>1</v>
          </cell>
          <cell r="S31">
            <v>16</v>
          </cell>
          <cell r="W31">
            <v>28.71</v>
          </cell>
          <cell r="AS31" t="str">
            <v/>
          </cell>
          <cell r="BD31" t="str">
            <v/>
          </cell>
          <cell r="BK31" t="str">
            <v/>
          </cell>
        </row>
        <row r="32">
          <cell r="I32">
            <v>1</v>
          </cell>
          <cell r="S32">
            <v>16</v>
          </cell>
          <cell r="W32">
            <v>30.97</v>
          </cell>
          <cell r="AS32" t="str">
            <v/>
          </cell>
          <cell r="BD32" t="str">
            <v/>
          </cell>
          <cell r="BK32" t="str">
            <v/>
          </cell>
        </row>
        <row r="33">
          <cell r="I33">
            <v>1</v>
          </cell>
          <cell r="S33">
            <v>16</v>
          </cell>
          <cell r="W33">
            <v>30</v>
          </cell>
          <cell r="AS33" t="str">
            <v/>
          </cell>
          <cell r="BD33" t="str">
            <v/>
          </cell>
          <cell r="BK33" t="str">
            <v/>
          </cell>
        </row>
        <row r="34">
          <cell r="I34">
            <v>1</v>
          </cell>
          <cell r="S34">
            <v>16</v>
          </cell>
          <cell r="W34">
            <v>26.986111111111104</v>
          </cell>
          <cell r="AS34" t="str">
            <v/>
          </cell>
          <cell r="BD34" t="str">
            <v/>
          </cell>
          <cell r="BK34" t="str">
            <v/>
          </cell>
        </row>
        <row r="35">
          <cell r="I35">
            <v>1</v>
          </cell>
          <cell r="S35">
            <v>16</v>
          </cell>
          <cell r="W35">
            <v>27.075000000000003</v>
          </cell>
          <cell r="AS35" t="str">
            <v/>
          </cell>
          <cell r="BD35" t="str">
            <v/>
          </cell>
          <cell r="BK35" t="str">
            <v/>
          </cell>
        </row>
        <row r="36">
          <cell r="I36">
            <v>1</v>
          </cell>
          <cell r="S36">
            <v>16</v>
          </cell>
          <cell r="W36">
            <v>26.944444444444443</v>
          </cell>
          <cell r="AS36" t="str">
            <v/>
          </cell>
          <cell r="BD36" t="str">
            <v/>
          </cell>
          <cell r="BK36" t="str">
            <v/>
          </cell>
        </row>
        <row r="37">
          <cell r="I37">
            <v>1</v>
          </cell>
          <cell r="S37">
            <v>16</v>
          </cell>
          <cell r="W37">
            <v>27.708333333333332</v>
          </cell>
          <cell r="AS37" t="str">
            <v/>
          </cell>
          <cell r="BD37" t="str">
            <v/>
          </cell>
          <cell r="BK37" t="str">
            <v/>
          </cell>
        </row>
        <row r="38">
          <cell r="I38">
            <v>1</v>
          </cell>
          <cell r="S38">
            <v>16</v>
          </cell>
          <cell r="W38">
            <v>30.625</v>
          </cell>
          <cell r="AS38" t="str">
            <v/>
          </cell>
          <cell r="BD38" t="str">
            <v/>
          </cell>
          <cell r="BK38" t="str">
            <v/>
          </cell>
        </row>
        <row r="39">
          <cell r="I39">
            <v>1</v>
          </cell>
          <cell r="S39">
            <v>16</v>
          </cell>
          <cell r="W39">
            <v>28.314285714285713</v>
          </cell>
          <cell r="AS39" t="str">
            <v/>
          </cell>
          <cell r="BD39" t="str">
            <v/>
          </cell>
          <cell r="BK39" t="str">
            <v/>
          </cell>
        </row>
        <row r="40">
          <cell r="I40">
            <v>1</v>
          </cell>
          <cell r="S40">
            <v>16</v>
          </cell>
          <cell r="W40">
            <v>25.259523809523806</v>
          </cell>
          <cell r="AS40" t="str">
            <v/>
          </cell>
          <cell r="BD40" t="str">
            <v/>
          </cell>
          <cell r="BK40" t="str">
            <v/>
          </cell>
        </row>
        <row r="41">
          <cell r="I41">
            <v>1</v>
          </cell>
          <cell r="S41">
            <v>16</v>
          </cell>
          <cell r="W41">
            <v>25.521428571428572</v>
          </cell>
          <cell r="AS41" t="str">
            <v/>
          </cell>
          <cell r="BD41" t="str">
            <v/>
          </cell>
          <cell r="BK41" t="str">
            <v/>
          </cell>
        </row>
        <row r="42">
          <cell r="I42">
            <v>1</v>
          </cell>
          <cell r="S42">
            <v>16</v>
          </cell>
          <cell r="W42">
            <v>25.223809523809525</v>
          </cell>
          <cell r="AS42" t="str">
            <v/>
          </cell>
          <cell r="BD42" t="str">
            <v/>
          </cell>
          <cell r="BK42" t="str">
            <v/>
          </cell>
        </row>
        <row r="43">
          <cell r="I43">
            <v>1</v>
          </cell>
          <cell r="S43">
            <v>16</v>
          </cell>
          <cell r="W43">
            <v>26.150000000000002</v>
          </cell>
          <cell r="AS43" t="str">
            <v/>
          </cell>
          <cell r="BD43" t="str">
            <v/>
          </cell>
          <cell r="BK43" t="str">
            <v/>
          </cell>
        </row>
        <row r="44">
          <cell r="I44">
            <v>1</v>
          </cell>
          <cell r="S44">
            <v>16</v>
          </cell>
          <cell r="W44">
            <v>28.935714285714287</v>
          </cell>
          <cell r="AS44" t="str">
            <v/>
          </cell>
          <cell r="BD44" t="str">
            <v/>
          </cell>
          <cell r="BK44" t="str">
            <v/>
          </cell>
        </row>
        <row r="45">
          <cell r="I45">
            <v>1</v>
          </cell>
          <cell r="S45">
            <v>16</v>
          </cell>
          <cell r="W45">
            <v>25.422499999999999</v>
          </cell>
          <cell r="AS45">
            <v>20.74295214432102</v>
          </cell>
          <cell r="BD45">
            <v>54.137349649236683</v>
          </cell>
          <cell r="BK45">
            <v>0.26001986004511141</v>
          </cell>
        </row>
        <row r="46">
          <cell r="I46">
            <v>1</v>
          </cell>
          <cell r="S46">
            <v>16</v>
          </cell>
          <cell r="W46">
            <v>22.43708333333333</v>
          </cell>
          <cell r="AS46">
            <v>20.813614378004878</v>
          </cell>
          <cell r="BD46">
            <v>50.810937996441808</v>
          </cell>
          <cell r="BK46">
            <v>0.26364386262253375</v>
          </cell>
        </row>
        <row r="47">
          <cell r="I47">
            <v>1</v>
          </cell>
          <cell r="S47">
            <v>16</v>
          </cell>
          <cell r="W47">
            <v>22.912500000000001</v>
          </cell>
          <cell r="AS47">
            <v>20.813614378004878</v>
          </cell>
          <cell r="BD47">
            <v>48.025068237226094</v>
          </cell>
          <cell r="BK47">
            <v>0.26364386262253375</v>
          </cell>
        </row>
        <row r="48">
          <cell r="I48">
            <v>1</v>
          </cell>
          <cell r="S48">
            <v>16</v>
          </cell>
          <cell r="W48">
            <v>22.414583333333333</v>
          </cell>
          <cell r="AS48">
            <v>20.813614378004878</v>
          </cell>
          <cell r="BD48">
            <v>50.51987697682226</v>
          </cell>
          <cell r="BK48">
            <v>0.26364386262253375</v>
          </cell>
        </row>
        <row r="49">
          <cell r="I49">
            <v>1</v>
          </cell>
          <cell r="S49">
            <v>16</v>
          </cell>
          <cell r="W49">
            <v>23.453750000000003</v>
          </cell>
          <cell r="AS49">
            <v>20.813614378004878</v>
          </cell>
          <cell r="BD49">
            <v>50.810937996441808</v>
          </cell>
          <cell r="BK49">
            <v>0.26364386262253375</v>
          </cell>
        </row>
        <row r="50">
          <cell r="I50">
            <v>1</v>
          </cell>
          <cell r="S50">
            <v>16</v>
          </cell>
          <cell r="W50">
            <v>26.192500000000003</v>
          </cell>
          <cell r="AS50">
            <v>20.881807376565266</v>
          </cell>
          <cell r="BD50">
            <v>49.106152024384443</v>
          </cell>
          <cell r="BK50">
            <v>0.26675534231637216</v>
          </cell>
        </row>
        <row r="51">
          <cell r="I51">
            <v>2</v>
          </cell>
          <cell r="S51">
            <v>6</v>
          </cell>
          <cell r="W51">
            <v>25.82</v>
          </cell>
          <cell r="AS51" t="str">
            <v/>
          </cell>
          <cell r="BD51" t="str">
            <v/>
          </cell>
          <cell r="BK51" t="str">
            <v/>
          </cell>
        </row>
        <row r="52">
          <cell r="I52">
            <v>2</v>
          </cell>
          <cell r="S52">
            <v>16</v>
          </cell>
          <cell r="W52">
            <v>23.210740740740739</v>
          </cell>
          <cell r="AS52" t="str">
            <v/>
          </cell>
          <cell r="BD52" t="str">
            <v/>
          </cell>
          <cell r="BK52" t="str">
            <v/>
          </cell>
        </row>
        <row r="53">
          <cell r="I53">
            <v>2</v>
          </cell>
          <cell r="S53">
            <v>16</v>
          </cell>
          <cell r="W53">
            <v>23.87777777777778</v>
          </cell>
          <cell r="AS53" t="str">
            <v/>
          </cell>
          <cell r="BD53" t="str">
            <v/>
          </cell>
          <cell r="BK53" t="str">
            <v/>
          </cell>
        </row>
        <row r="54">
          <cell r="I54">
            <v>2</v>
          </cell>
          <cell r="S54">
            <v>16</v>
          </cell>
          <cell r="W54">
            <v>23.101851851851851</v>
          </cell>
          <cell r="AS54" t="str">
            <v/>
          </cell>
          <cell r="BD54" t="str">
            <v/>
          </cell>
          <cell r="BK54" t="str">
            <v/>
          </cell>
        </row>
        <row r="55">
          <cell r="I55">
            <v>2</v>
          </cell>
          <cell r="S55">
            <v>16</v>
          </cell>
          <cell r="W55">
            <v>23.75888888888889</v>
          </cell>
          <cell r="AS55" t="str">
            <v/>
          </cell>
          <cell r="BD55" t="str">
            <v/>
          </cell>
          <cell r="BK55" t="str">
            <v/>
          </cell>
        </row>
        <row r="56">
          <cell r="I56">
            <v>2</v>
          </cell>
          <cell r="S56">
            <v>6</v>
          </cell>
          <cell r="W56">
            <v>26.671111111111113</v>
          </cell>
          <cell r="AS56" t="str">
            <v/>
          </cell>
          <cell r="BD56" t="str">
            <v/>
          </cell>
          <cell r="BK56" t="str">
            <v/>
          </cell>
        </row>
        <row r="57">
          <cell r="I57">
            <v>2</v>
          </cell>
          <cell r="S57">
            <v>6</v>
          </cell>
          <cell r="W57">
            <v>25.058</v>
          </cell>
          <cell r="AS57" t="str">
            <v/>
          </cell>
          <cell r="BD57">
            <v>73.072797104076869</v>
          </cell>
          <cell r="BK57" t="str">
            <v/>
          </cell>
        </row>
        <row r="58">
          <cell r="I58">
            <v>2</v>
          </cell>
          <cell r="S58">
            <v>16</v>
          </cell>
          <cell r="W58">
            <v>22.129666666666665</v>
          </cell>
          <cell r="AS58" t="str">
            <v/>
          </cell>
          <cell r="BD58">
            <v>52.560680065956831</v>
          </cell>
          <cell r="BK58" t="str">
            <v/>
          </cell>
        </row>
        <row r="59">
          <cell r="I59">
            <v>2</v>
          </cell>
          <cell r="S59">
            <v>16</v>
          </cell>
          <cell r="W59">
            <v>22.92</v>
          </cell>
          <cell r="AS59" t="str">
            <v/>
          </cell>
          <cell r="BD59">
            <v>51.646954793426673</v>
          </cell>
          <cell r="BK59" t="str">
            <v/>
          </cell>
        </row>
        <row r="60">
          <cell r="I60">
            <v>2</v>
          </cell>
          <cell r="S60">
            <v>16</v>
          </cell>
          <cell r="W60">
            <v>21.981666666666666</v>
          </cell>
          <cell r="AS60" t="str">
            <v/>
          </cell>
          <cell r="BD60">
            <v>51.935939949069372</v>
          </cell>
          <cell r="BK60" t="str">
            <v/>
          </cell>
        </row>
        <row r="61">
          <cell r="I61">
            <v>2</v>
          </cell>
          <cell r="S61">
            <v>16</v>
          </cell>
          <cell r="W61">
            <v>22.693000000000001</v>
          </cell>
          <cell r="AS61" t="str">
            <v/>
          </cell>
          <cell r="BD61">
            <v>46.330955173946826</v>
          </cell>
          <cell r="BK61" t="str">
            <v/>
          </cell>
        </row>
        <row r="62">
          <cell r="I62">
            <v>2</v>
          </cell>
          <cell r="S62">
            <v>6</v>
          </cell>
          <cell r="W62">
            <v>25.984000000000002</v>
          </cell>
          <cell r="AS62" t="str">
            <v/>
          </cell>
          <cell r="BD62">
            <v>70.131234196470572</v>
          </cell>
          <cell r="BK62" t="str">
            <v/>
          </cell>
        </row>
        <row r="63">
          <cell r="I63">
            <v>2</v>
          </cell>
          <cell r="S63">
            <v>6</v>
          </cell>
          <cell r="W63">
            <v>23.538181818181815</v>
          </cell>
          <cell r="AS63">
            <v>19.69938726161325</v>
          </cell>
          <cell r="BD63">
            <v>66.640369202601576</v>
          </cell>
          <cell r="BK63">
            <v>0.25942137494675177</v>
          </cell>
        </row>
        <row r="64">
          <cell r="I64">
            <v>2</v>
          </cell>
          <cell r="S64">
            <v>16</v>
          </cell>
          <cell r="W64">
            <v>20.218787878787879</v>
          </cell>
          <cell r="AS64">
            <v>19.135923804425079</v>
          </cell>
          <cell r="BD64">
            <v>42.737278254105512</v>
          </cell>
          <cell r="BK64">
            <v>0.25942137494675177</v>
          </cell>
        </row>
        <row r="65">
          <cell r="I65">
            <v>2</v>
          </cell>
          <cell r="S65">
            <v>16</v>
          </cell>
          <cell r="W65">
            <v>21.000000000000004</v>
          </cell>
          <cell r="AS65">
            <v>19.07378779410422</v>
          </cell>
          <cell r="BD65">
            <v>42.953031358594927</v>
          </cell>
          <cell r="BK65">
            <v>0.26579454752085896</v>
          </cell>
        </row>
        <row r="66">
          <cell r="I66">
            <v>2</v>
          </cell>
          <cell r="S66">
            <v>16</v>
          </cell>
          <cell r="W66">
            <v>20.11242424242424</v>
          </cell>
          <cell r="AS66">
            <v>19.192950409504967</v>
          </cell>
          <cell r="BD66">
            <v>41.768576857886288</v>
          </cell>
          <cell r="BK66">
            <v>0.25111196722605084</v>
          </cell>
        </row>
        <row r="67">
          <cell r="I67">
            <v>2</v>
          </cell>
          <cell r="S67">
            <v>16</v>
          </cell>
          <cell r="W67">
            <v>20.764545454545456</v>
          </cell>
          <cell r="AS67">
            <v>19.135923804425079</v>
          </cell>
          <cell r="BD67">
            <v>38.809101949601434</v>
          </cell>
          <cell r="BK67">
            <v>0.25942137494675177</v>
          </cell>
        </row>
        <row r="68">
          <cell r="I68">
            <v>2</v>
          </cell>
          <cell r="S68">
            <v>6</v>
          </cell>
          <cell r="W68">
            <v>24.558181818181822</v>
          </cell>
          <cell r="AS68">
            <v>19.784331699661571</v>
          </cell>
          <cell r="BD68">
            <v>64.024858541280722</v>
          </cell>
          <cell r="BK68">
            <v>0.25942137494675177</v>
          </cell>
        </row>
        <row r="69">
          <cell r="I69">
            <v>3</v>
          </cell>
          <cell r="S69">
            <v>6</v>
          </cell>
          <cell r="W69">
            <v>24.484999999999996</v>
          </cell>
          <cell r="AS69" t="str">
            <v/>
          </cell>
          <cell r="BD69" t="str">
            <v/>
          </cell>
          <cell r="BK69" t="str">
            <v/>
          </cell>
        </row>
        <row r="70">
          <cell r="I70">
            <v>3</v>
          </cell>
          <cell r="S70">
            <v>16</v>
          </cell>
          <cell r="W70">
            <v>21.363888888888891</v>
          </cell>
          <cell r="AS70" t="str">
            <v/>
          </cell>
          <cell r="BD70" t="str">
            <v/>
          </cell>
          <cell r="BK70" t="str">
            <v/>
          </cell>
        </row>
        <row r="71">
          <cell r="I71">
            <v>3</v>
          </cell>
          <cell r="S71">
            <v>8</v>
          </cell>
          <cell r="W71">
            <v>21.876666666666669</v>
          </cell>
          <cell r="AS71" t="str">
            <v/>
          </cell>
          <cell r="BD71" t="str">
            <v/>
          </cell>
          <cell r="BK71" t="str">
            <v/>
          </cell>
        </row>
        <row r="72">
          <cell r="I72">
            <v>3</v>
          </cell>
          <cell r="S72">
            <v>8</v>
          </cell>
          <cell r="W72">
            <v>20.943055555555556</v>
          </cell>
          <cell r="AS72" t="str">
            <v/>
          </cell>
          <cell r="BD72" t="str">
            <v/>
          </cell>
          <cell r="BK72" t="str">
            <v/>
          </cell>
        </row>
        <row r="73">
          <cell r="I73">
            <v>3</v>
          </cell>
          <cell r="S73">
            <v>16</v>
          </cell>
          <cell r="W73">
            <v>21.587500000000002</v>
          </cell>
          <cell r="AS73" t="str">
            <v/>
          </cell>
          <cell r="BD73" t="str">
            <v/>
          </cell>
          <cell r="BK73" t="str">
            <v/>
          </cell>
        </row>
        <row r="74">
          <cell r="I74">
            <v>3</v>
          </cell>
          <cell r="S74">
            <v>6</v>
          </cell>
          <cell r="W74">
            <v>25.005000000000006</v>
          </cell>
          <cell r="AS74" t="str">
            <v/>
          </cell>
          <cell r="BD74" t="str">
            <v/>
          </cell>
          <cell r="BK74" t="str">
            <v/>
          </cell>
        </row>
        <row r="75">
          <cell r="I75">
            <v>3</v>
          </cell>
          <cell r="S75">
            <v>6</v>
          </cell>
          <cell r="W75">
            <v>23.632307692307684</v>
          </cell>
          <cell r="AS75">
            <v>20.95614322035604</v>
          </cell>
          <cell r="BD75" t="str">
            <v/>
          </cell>
          <cell r="BK75">
            <v>0.24124154250888363</v>
          </cell>
        </row>
        <row r="76">
          <cell r="I76">
            <v>3</v>
          </cell>
          <cell r="S76">
            <v>16</v>
          </cell>
          <cell r="W76">
            <v>19.828205128205127</v>
          </cell>
          <cell r="AS76">
            <v>19.922379970389066</v>
          </cell>
          <cell r="BD76">
            <v>39.158165527387077</v>
          </cell>
          <cell r="BK76">
            <v>0.23187062365972344</v>
          </cell>
        </row>
        <row r="77">
          <cell r="I77">
            <v>3</v>
          </cell>
          <cell r="S77">
            <v>8</v>
          </cell>
          <cell r="W77">
            <v>20.460769230769237</v>
          </cell>
          <cell r="AS77">
            <v>20.148462013896193</v>
          </cell>
          <cell r="BD77">
            <v>44.45685286614907</v>
          </cell>
          <cell r="BK77">
            <v>0.24124154250888363</v>
          </cell>
        </row>
        <row r="78">
          <cell r="I78">
            <v>3</v>
          </cell>
          <cell r="S78">
            <v>8</v>
          </cell>
          <cell r="W78">
            <v>19.497435897435899</v>
          </cell>
          <cell r="AS78">
            <v>20.325295056719014</v>
          </cell>
          <cell r="BD78">
            <v>43.516139458650947</v>
          </cell>
          <cell r="BK78">
            <v>0.24124154250888363</v>
          </cell>
        </row>
        <row r="79">
          <cell r="I79">
            <v>3</v>
          </cell>
          <cell r="S79">
            <v>16</v>
          </cell>
          <cell r="W79">
            <v>20.021538461538462</v>
          </cell>
          <cell r="AS79">
            <v>22.285586680902242</v>
          </cell>
          <cell r="BD79">
            <v>35.524643816946828</v>
          </cell>
          <cell r="BK79">
            <v>0.25008814898138548</v>
          </cell>
        </row>
        <row r="80">
          <cell r="I80">
            <v>3</v>
          </cell>
          <cell r="S80">
            <v>6</v>
          </cell>
          <cell r="W80">
            <v>23.943076923076926</v>
          </cell>
          <cell r="AS80">
            <v>20.992708010958186</v>
          </cell>
          <cell r="BD80" t="str">
            <v/>
          </cell>
          <cell r="BK80">
            <v>0.24124154250888363</v>
          </cell>
        </row>
        <row r="81">
          <cell r="I81">
            <v>4</v>
          </cell>
          <cell r="S81">
            <v>6</v>
          </cell>
          <cell r="W81">
            <v>24.352142857142848</v>
          </cell>
          <cell r="AS81" t="str">
            <v/>
          </cell>
          <cell r="BD81" t="str">
            <v/>
          </cell>
          <cell r="BK81" t="str">
            <v/>
          </cell>
        </row>
        <row r="82">
          <cell r="I82">
            <v>4</v>
          </cell>
          <cell r="S82">
            <v>8</v>
          </cell>
          <cell r="W82">
            <v>20.613333333333333</v>
          </cell>
          <cell r="AS82" t="str">
            <v/>
          </cell>
          <cell r="BD82" t="str">
            <v/>
          </cell>
          <cell r="BK82" t="str">
            <v/>
          </cell>
        </row>
        <row r="83">
          <cell r="I83">
            <v>4</v>
          </cell>
          <cell r="S83">
            <v>8</v>
          </cell>
          <cell r="W83">
            <v>20.897857142857145</v>
          </cell>
          <cell r="AS83" t="str">
            <v/>
          </cell>
          <cell r="BD83" t="str">
            <v/>
          </cell>
          <cell r="BK83" t="str">
            <v/>
          </cell>
        </row>
        <row r="84">
          <cell r="I84">
            <v>4</v>
          </cell>
          <cell r="S84">
            <v>8</v>
          </cell>
          <cell r="W84">
            <v>19.86690476190476</v>
          </cell>
          <cell r="AS84" t="str">
            <v/>
          </cell>
          <cell r="BD84" t="str">
            <v/>
          </cell>
          <cell r="BK84" t="str">
            <v/>
          </cell>
        </row>
        <row r="85">
          <cell r="I85">
            <v>4</v>
          </cell>
          <cell r="S85">
            <v>8</v>
          </cell>
          <cell r="W85">
            <v>20.478571428571431</v>
          </cell>
          <cell r="AS85" t="str">
            <v/>
          </cell>
          <cell r="BD85" t="str">
            <v/>
          </cell>
          <cell r="BK85" t="str">
            <v/>
          </cell>
        </row>
        <row r="86">
          <cell r="I86">
            <v>4</v>
          </cell>
          <cell r="S86">
            <v>6</v>
          </cell>
          <cell r="W86">
            <v>24.218571428571433</v>
          </cell>
          <cell r="AS86" t="str">
            <v/>
          </cell>
          <cell r="BD86" t="str">
            <v/>
          </cell>
          <cell r="BK86" t="str">
            <v/>
          </cell>
        </row>
        <row r="87">
          <cell r="I87">
            <v>4</v>
          </cell>
          <cell r="S87">
            <v>6</v>
          </cell>
          <cell r="W87">
            <v>22.839999999999993</v>
          </cell>
          <cell r="AS87" t="str">
            <v/>
          </cell>
          <cell r="BD87" t="str">
            <v/>
          </cell>
          <cell r="BK87" t="str">
            <v/>
          </cell>
        </row>
        <row r="88">
          <cell r="I88">
            <v>4</v>
          </cell>
          <cell r="S88">
            <v>8</v>
          </cell>
          <cell r="W88">
            <v>19.356444444444442</v>
          </cell>
          <cell r="AS88" t="str">
            <v/>
          </cell>
          <cell r="BD88">
            <v>39.122251344422388</v>
          </cell>
          <cell r="BK88" t="str">
            <v/>
          </cell>
        </row>
        <row r="89">
          <cell r="I89">
            <v>4</v>
          </cell>
          <cell r="S89">
            <v>8</v>
          </cell>
          <cell r="W89">
            <v>20.414666666666669</v>
          </cell>
          <cell r="AS89" t="str">
            <v/>
          </cell>
          <cell r="BD89">
            <v>39.034121166563082</v>
          </cell>
          <cell r="BK89" t="str">
            <v/>
          </cell>
        </row>
        <row r="90">
          <cell r="I90">
            <v>4</v>
          </cell>
          <cell r="S90">
            <v>8</v>
          </cell>
          <cell r="W90">
            <v>18.809111111111111</v>
          </cell>
          <cell r="AS90" t="str">
            <v/>
          </cell>
          <cell r="BD90">
            <v>40.357905033140234</v>
          </cell>
          <cell r="BK90" t="str">
            <v/>
          </cell>
        </row>
        <row r="91">
          <cell r="I91">
            <v>4</v>
          </cell>
          <cell r="S91">
            <v>8</v>
          </cell>
          <cell r="W91">
            <v>19.204666666666672</v>
          </cell>
          <cell r="AS91" t="str">
            <v/>
          </cell>
          <cell r="BD91">
            <v>35.139699878366265</v>
          </cell>
          <cell r="BK91" t="str">
            <v/>
          </cell>
        </row>
        <row r="92">
          <cell r="I92">
            <v>4</v>
          </cell>
          <cell r="S92">
            <v>6</v>
          </cell>
          <cell r="W92">
            <v>23.317666666666671</v>
          </cell>
          <cell r="AS92" t="str">
            <v/>
          </cell>
          <cell r="BD92">
            <v>53.244309398381503</v>
          </cell>
          <cell r="BK92" t="str">
            <v/>
          </cell>
        </row>
        <row r="93">
          <cell r="I93">
            <v>4</v>
          </cell>
          <cell r="S93">
            <v>6</v>
          </cell>
          <cell r="W93">
            <v>23.474999999999994</v>
          </cell>
          <cell r="AS93" t="str">
            <v/>
          </cell>
          <cell r="BD93" t="str">
            <v/>
          </cell>
          <cell r="BK93" t="str">
            <v/>
          </cell>
        </row>
        <row r="94">
          <cell r="I94">
            <v>4</v>
          </cell>
          <cell r="S94">
            <v>8</v>
          </cell>
          <cell r="W94">
            <v>20.446666666666665</v>
          </cell>
          <cell r="AS94" t="str">
            <v/>
          </cell>
          <cell r="BD94" t="str">
            <v/>
          </cell>
          <cell r="BK94" t="str">
            <v/>
          </cell>
        </row>
        <row r="95">
          <cell r="I95">
            <v>4</v>
          </cell>
          <cell r="S95">
            <v>8</v>
          </cell>
          <cell r="W95">
            <v>21.22625</v>
          </cell>
          <cell r="AS95" t="str">
            <v/>
          </cell>
          <cell r="BD95" t="str">
            <v/>
          </cell>
          <cell r="BK95" t="str">
            <v/>
          </cell>
        </row>
        <row r="96">
          <cell r="I96">
            <v>4</v>
          </cell>
          <cell r="S96">
            <v>8</v>
          </cell>
          <cell r="W96">
            <v>19.821041666666666</v>
          </cell>
          <cell r="AS96" t="str">
            <v/>
          </cell>
          <cell r="BD96" t="str">
            <v/>
          </cell>
          <cell r="BK96" t="str">
            <v/>
          </cell>
        </row>
        <row r="97">
          <cell r="I97">
            <v>4</v>
          </cell>
          <cell r="S97">
            <v>8</v>
          </cell>
          <cell r="W97">
            <v>19.723125000000003</v>
          </cell>
          <cell r="AS97" t="str">
            <v/>
          </cell>
          <cell r="BD97" t="str">
            <v/>
          </cell>
          <cell r="BK97" t="str">
            <v/>
          </cell>
        </row>
        <row r="98">
          <cell r="I98">
            <v>4</v>
          </cell>
          <cell r="S98">
            <v>6</v>
          </cell>
          <cell r="W98">
            <v>23.988437500000003</v>
          </cell>
          <cell r="AS98" t="str">
            <v/>
          </cell>
          <cell r="BD98" t="str">
            <v/>
          </cell>
          <cell r="BK98" t="str">
            <v/>
          </cell>
        </row>
        <row r="99">
          <cell r="I99">
            <v>4</v>
          </cell>
          <cell r="S99">
            <v>6</v>
          </cell>
          <cell r="W99">
            <v>22.237058823529406</v>
          </cell>
          <cell r="AS99">
            <v>16.921769084014706</v>
          </cell>
          <cell r="BD99" t="str">
            <v/>
          </cell>
          <cell r="BK99">
            <v>0.2425175309780149</v>
          </cell>
        </row>
        <row r="100">
          <cell r="I100">
            <v>4</v>
          </cell>
          <cell r="S100">
            <v>8</v>
          </cell>
          <cell r="W100">
            <v>19.319803921568628</v>
          </cell>
          <cell r="AS100">
            <v>17.170239654257553</v>
          </cell>
          <cell r="BD100">
            <v>37.683875988482868</v>
          </cell>
          <cell r="BK100">
            <v>0.23302776859886368</v>
          </cell>
        </row>
        <row r="101">
          <cell r="I101">
            <v>4</v>
          </cell>
          <cell r="S101">
            <v>8</v>
          </cell>
          <cell r="W101">
            <v>20.094117647058823</v>
          </cell>
          <cell r="AS101">
            <v>16.761447452280265</v>
          </cell>
          <cell r="BD101">
            <v>37.025095410979581</v>
          </cell>
          <cell r="BK101">
            <v>0.24859414778979758</v>
          </cell>
        </row>
        <row r="102">
          <cell r="I102">
            <v>4</v>
          </cell>
          <cell r="S102">
            <v>8</v>
          </cell>
          <cell r="W102">
            <v>18.790392156862744</v>
          </cell>
          <cell r="AS102">
            <v>16.715171722044261</v>
          </cell>
          <cell r="BD102">
            <v>38.311435336343415</v>
          </cell>
          <cell r="BK102">
            <v>0.24717782489502721</v>
          </cell>
        </row>
        <row r="103">
          <cell r="I103">
            <v>4</v>
          </cell>
          <cell r="S103">
            <v>8</v>
          </cell>
          <cell r="W103">
            <v>18.722352941176471</v>
          </cell>
          <cell r="AS103">
            <v>18.446120492213186</v>
          </cell>
          <cell r="BD103">
            <v>32.830894460667032</v>
          </cell>
          <cell r="BK103">
            <v>0.23933734417104133</v>
          </cell>
        </row>
        <row r="104">
          <cell r="I104">
            <v>4</v>
          </cell>
          <cell r="S104">
            <v>6</v>
          </cell>
          <cell r="W104">
            <v>23.318529411764711</v>
          </cell>
          <cell r="AS104">
            <v>16.973923066634022</v>
          </cell>
          <cell r="BD104">
            <v>48.463335731971718</v>
          </cell>
          <cell r="BK104">
            <v>0.2425175309780149</v>
          </cell>
        </row>
        <row r="105">
          <cell r="I105">
            <v>5</v>
          </cell>
          <cell r="S105">
            <v>6</v>
          </cell>
          <cell r="W105">
            <v>22.801666666666662</v>
          </cell>
          <cell r="AS105" t="str">
            <v/>
          </cell>
          <cell r="BD105" t="str">
            <v/>
          </cell>
          <cell r="BK105" t="str">
            <v/>
          </cell>
        </row>
        <row r="106">
          <cell r="I106">
            <v>5</v>
          </cell>
          <cell r="S106">
            <v>6</v>
          </cell>
          <cell r="W106">
            <v>20.163148148148149</v>
          </cell>
          <cell r="AS106" t="str">
            <v/>
          </cell>
          <cell r="BD106" t="str">
            <v/>
          </cell>
          <cell r="BK106" t="str">
            <v/>
          </cell>
        </row>
        <row r="107">
          <cell r="I107">
            <v>5</v>
          </cell>
          <cell r="S107">
            <v>6</v>
          </cell>
          <cell r="W107">
            <v>20.694444444444443</v>
          </cell>
          <cell r="AS107" t="str">
            <v/>
          </cell>
          <cell r="BD107" t="str">
            <v/>
          </cell>
          <cell r="BK107" t="str">
            <v/>
          </cell>
        </row>
        <row r="108">
          <cell r="I108">
            <v>5</v>
          </cell>
          <cell r="S108">
            <v>6</v>
          </cell>
          <cell r="W108">
            <v>19.840925925925927</v>
          </cell>
          <cell r="AS108" t="str">
            <v/>
          </cell>
          <cell r="BD108" t="str">
            <v/>
          </cell>
          <cell r="BK108" t="str">
            <v/>
          </cell>
        </row>
        <row r="109">
          <cell r="I109">
            <v>5</v>
          </cell>
          <cell r="S109">
            <v>6</v>
          </cell>
          <cell r="W109">
            <v>19.471111111111114</v>
          </cell>
          <cell r="AS109" t="str">
            <v/>
          </cell>
          <cell r="BD109" t="str">
            <v/>
          </cell>
          <cell r="BK109" t="str">
            <v/>
          </cell>
        </row>
        <row r="110">
          <cell r="I110">
            <v>5</v>
          </cell>
          <cell r="S110">
            <v>6</v>
          </cell>
          <cell r="W110">
            <v>23.995277777777783</v>
          </cell>
          <cell r="AS110" t="str">
            <v/>
          </cell>
          <cell r="BD110" t="str">
            <v/>
          </cell>
          <cell r="BK110" t="str">
            <v/>
          </cell>
        </row>
        <row r="111">
          <cell r="I111">
            <v>5</v>
          </cell>
          <cell r="S111">
            <v>6</v>
          </cell>
          <cell r="W111">
            <v>21.67631578947368</v>
          </cell>
          <cell r="AS111">
            <v>19.319892174892704</v>
          </cell>
          <cell r="BD111">
            <v>51.057862732876764</v>
          </cell>
          <cell r="BK111">
            <v>0.23472553752205921</v>
          </cell>
        </row>
        <row r="112">
          <cell r="I112">
            <v>5</v>
          </cell>
          <cell r="S112">
            <v>6</v>
          </cell>
          <cell r="W112">
            <v>19.185087719298245</v>
          </cell>
          <cell r="AS112">
            <v>20.695292920667121</v>
          </cell>
          <cell r="BD112">
            <v>34.598460520658897</v>
          </cell>
          <cell r="BK112">
            <v>0.24429723829632136</v>
          </cell>
        </row>
        <row r="113">
          <cell r="I113">
            <v>5</v>
          </cell>
          <cell r="S113">
            <v>6</v>
          </cell>
          <cell r="W113">
            <v>19.884736842105262</v>
          </cell>
          <cell r="AS113">
            <v>20.830135261281342</v>
          </cell>
          <cell r="BD113">
            <v>33.522117511589379</v>
          </cell>
          <cell r="BK113">
            <v>0.24135345964506169</v>
          </cell>
        </row>
        <row r="114">
          <cell r="I114">
            <v>5</v>
          </cell>
          <cell r="S114">
            <v>6</v>
          </cell>
          <cell r="W114">
            <v>18.955087719298245</v>
          </cell>
          <cell r="AS114">
            <v>22.047268255508889</v>
          </cell>
          <cell r="BD114">
            <v>35.259924178195313</v>
          </cell>
          <cell r="BK114">
            <v>0.22972063242087246</v>
          </cell>
        </row>
        <row r="115">
          <cell r="I115">
            <v>5</v>
          </cell>
          <cell r="S115">
            <v>6</v>
          </cell>
          <cell r="W115">
            <v>18.532894736842106</v>
          </cell>
          <cell r="AS115">
            <v>22.14594088376575</v>
          </cell>
          <cell r="BD115">
            <v>30.273672180886638</v>
          </cell>
          <cell r="BK115">
            <v>0.24718383457476728</v>
          </cell>
        </row>
        <row r="116">
          <cell r="I116">
            <v>5</v>
          </cell>
          <cell r="S116">
            <v>6</v>
          </cell>
          <cell r="W116">
            <v>22.808684210526319</v>
          </cell>
          <cell r="AS116">
            <v>22.424627941584902</v>
          </cell>
          <cell r="BD116">
            <v>43.916877601245673</v>
          </cell>
          <cell r="BK116">
            <v>0.25028911290127259</v>
          </cell>
        </row>
        <row r="117">
          <cell r="I117">
            <v>6</v>
          </cell>
          <cell r="S117">
            <v>4</v>
          </cell>
          <cell r="W117">
            <v>22.067499999999995</v>
          </cell>
          <cell r="AS117" t="str">
            <v/>
          </cell>
          <cell r="BD117" t="str">
            <v/>
          </cell>
          <cell r="BK117" t="str">
            <v/>
          </cell>
        </row>
        <row r="118">
          <cell r="I118">
            <v>6</v>
          </cell>
          <cell r="S118">
            <v>5</v>
          </cell>
          <cell r="W118">
            <v>19.905833333333334</v>
          </cell>
          <cell r="AS118" t="str">
            <v/>
          </cell>
          <cell r="BD118" t="str">
            <v/>
          </cell>
          <cell r="BK118" t="str">
            <v/>
          </cell>
        </row>
        <row r="119">
          <cell r="I119">
            <v>6</v>
          </cell>
          <cell r="S119">
            <v>5</v>
          </cell>
          <cell r="W119">
            <v>20.5855</v>
          </cell>
          <cell r="AS119" t="str">
            <v/>
          </cell>
          <cell r="BD119" t="str">
            <v/>
          </cell>
          <cell r="BK119" t="str">
            <v/>
          </cell>
        </row>
        <row r="120">
          <cell r="I120">
            <v>6</v>
          </cell>
          <cell r="S120">
            <v>4</v>
          </cell>
          <cell r="W120">
            <v>19.402333333333331</v>
          </cell>
          <cell r="AS120" t="str">
            <v/>
          </cell>
          <cell r="BD120" t="str">
            <v/>
          </cell>
          <cell r="BK120" t="str">
            <v/>
          </cell>
        </row>
        <row r="121">
          <cell r="I121">
            <v>6</v>
          </cell>
          <cell r="S121">
            <v>5</v>
          </cell>
          <cell r="W121">
            <v>19.141249999999999</v>
          </cell>
          <cell r="AS121" t="str">
            <v/>
          </cell>
          <cell r="BD121" t="str">
            <v/>
          </cell>
          <cell r="BK121" t="str">
            <v/>
          </cell>
        </row>
        <row r="122">
          <cell r="I122">
            <v>6</v>
          </cell>
          <cell r="S122">
            <v>5</v>
          </cell>
          <cell r="W122">
            <v>23.333250000000003</v>
          </cell>
          <cell r="AS122" t="str">
            <v/>
          </cell>
          <cell r="BD122" t="str">
            <v/>
          </cell>
          <cell r="BK122" t="str">
            <v/>
          </cell>
        </row>
        <row r="123">
          <cell r="I123">
            <v>6</v>
          </cell>
          <cell r="S123">
            <v>4</v>
          </cell>
          <cell r="W123">
            <v>21.401904761904756</v>
          </cell>
          <cell r="AS123" t="str">
            <v/>
          </cell>
          <cell r="BD123">
            <v>46.182769751968394</v>
          </cell>
          <cell r="BK123" t="str">
            <v/>
          </cell>
        </row>
        <row r="124">
          <cell r="I124">
            <v>6</v>
          </cell>
          <cell r="S124">
            <v>5</v>
          </cell>
          <cell r="W124">
            <v>19.041269841269841</v>
          </cell>
          <cell r="AS124" t="str">
            <v/>
          </cell>
          <cell r="BD124">
            <v>32.067297217634788</v>
          </cell>
          <cell r="BK124" t="str">
            <v/>
          </cell>
        </row>
        <row r="125">
          <cell r="I125">
            <v>6</v>
          </cell>
          <cell r="S125">
            <v>5</v>
          </cell>
          <cell r="W125">
            <v>19.68690476190476</v>
          </cell>
          <cell r="AS125" t="str">
            <v/>
          </cell>
          <cell r="BD125">
            <v>31.144362730783399</v>
          </cell>
          <cell r="BK125" t="str">
            <v/>
          </cell>
        </row>
        <row r="126">
          <cell r="I126">
            <v>6</v>
          </cell>
          <cell r="S126">
            <v>4</v>
          </cell>
          <cell r="W126">
            <v>18.582460317460317</v>
          </cell>
          <cell r="AS126" t="str">
            <v/>
          </cell>
          <cell r="BD126">
            <v>32.662620555403947</v>
          </cell>
          <cell r="BK126" t="str">
            <v/>
          </cell>
        </row>
        <row r="127">
          <cell r="I127">
            <v>6</v>
          </cell>
          <cell r="S127">
            <v>5</v>
          </cell>
          <cell r="W127">
            <v>18.334047619047617</v>
          </cell>
          <cell r="AS127" t="str">
            <v/>
          </cell>
          <cell r="BD127">
            <v>28.095014113104089</v>
          </cell>
          <cell r="BK127" t="str">
            <v/>
          </cell>
        </row>
        <row r="128">
          <cell r="I128">
            <v>6</v>
          </cell>
          <cell r="S128">
            <v>5</v>
          </cell>
          <cell r="W128">
            <v>22.298571428571432</v>
          </cell>
          <cell r="AS128" t="str">
            <v/>
          </cell>
          <cell r="BD128">
            <v>40.212183282124066</v>
          </cell>
          <cell r="BK128" t="str">
            <v/>
          </cell>
        </row>
        <row r="129">
          <cell r="I129">
            <v>6</v>
          </cell>
          <cell r="S129">
            <v>4</v>
          </cell>
          <cell r="W129">
            <v>21.892727272727267</v>
          </cell>
          <cell r="AS129" t="str">
            <v/>
          </cell>
          <cell r="BD129" t="str">
            <v/>
          </cell>
          <cell r="BK129" t="str">
            <v/>
          </cell>
        </row>
        <row r="130">
          <cell r="I130">
            <v>6</v>
          </cell>
          <cell r="S130">
            <v>5</v>
          </cell>
          <cell r="W130">
            <v>19.598484848484848</v>
          </cell>
          <cell r="AS130" t="str">
            <v/>
          </cell>
          <cell r="BD130" t="str">
            <v/>
          </cell>
          <cell r="BK130" t="str">
            <v/>
          </cell>
        </row>
        <row r="131">
          <cell r="I131">
            <v>6</v>
          </cell>
          <cell r="S131">
            <v>5</v>
          </cell>
          <cell r="W131">
            <v>20.087499999999999</v>
          </cell>
          <cell r="AS131" t="str">
            <v/>
          </cell>
          <cell r="BD131" t="str">
            <v/>
          </cell>
          <cell r="BK131" t="str">
            <v/>
          </cell>
        </row>
        <row r="132">
          <cell r="I132">
            <v>6</v>
          </cell>
          <cell r="S132">
            <v>4</v>
          </cell>
          <cell r="W132">
            <v>19.260530303030301</v>
          </cell>
          <cell r="AS132" t="str">
            <v/>
          </cell>
          <cell r="BD132" t="str">
            <v/>
          </cell>
          <cell r="BK132" t="str">
            <v/>
          </cell>
        </row>
        <row r="133">
          <cell r="I133">
            <v>6</v>
          </cell>
          <cell r="S133">
            <v>5</v>
          </cell>
          <cell r="W133">
            <v>18.777954545454545</v>
          </cell>
          <cell r="AS133" t="str">
            <v/>
          </cell>
          <cell r="BD133" t="str">
            <v/>
          </cell>
          <cell r="BK133" t="str">
            <v/>
          </cell>
        </row>
        <row r="134">
          <cell r="I134">
            <v>6</v>
          </cell>
          <cell r="S134">
            <v>5</v>
          </cell>
          <cell r="W134">
            <v>22.694090909090914</v>
          </cell>
          <cell r="AS134" t="str">
            <v/>
          </cell>
          <cell r="BD134" t="str">
            <v/>
          </cell>
          <cell r="BK134" t="str">
            <v/>
          </cell>
        </row>
        <row r="135">
          <cell r="I135">
            <v>6</v>
          </cell>
          <cell r="S135">
            <v>4</v>
          </cell>
          <cell r="W135">
            <v>21.348043478260866</v>
          </cell>
          <cell r="AS135">
            <v>21.647287187308546</v>
          </cell>
          <cell r="BD135">
            <v>41.966074826275502</v>
          </cell>
          <cell r="BK135">
            <v>0.21964530599403537</v>
          </cell>
        </row>
        <row r="136">
          <cell r="I136">
            <v>6</v>
          </cell>
          <cell r="S136">
            <v>5</v>
          </cell>
          <cell r="W136">
            <v>18.858550724637681</v>
          </cell>
          <cell r="AS136">
            <v>18.25837678774036</v>
          </cell>
          <cell r="BD136">
            <v>29.42463630403752</v>
          </cell>
          <cell r="BK136">
            <v>0.21915790692053724</v>
          </cell>
        </row>
        <row r="137">
          <cell r="I137">
            <v>6</v>
          </cell>
          <cell r="S137">
            <v>5</v>
          </cell>
          <cell r="W137">
            <v>19.305652173913042</v>
          </cell>
          <cell r="AS137">
            <v>21.819653160222451</v>
          </cell>
          <cell r="BD137">
            <v>28.529742253770753</v>
          </cell>
          <cell r="BK137">
            <v>0.22798178627000421</v>
          </cell>
        </row>
        <row r="138">
          <cell r="I138">
            <v>6</v>
          </cell>
          <cell r="S138">
            <v>4</v>
          </cell>
          <cell r="W138">
            <v>18.536376811594202</v>
          </cell>
          <cell r="AS138">
            <v>19.833465653591979</v>
          </cell>
          <cell r="BD138">
            <v>30.27103173483551</v>
          </cell>
          <cell r="BK138">
            <v>0.21872206576495934</v>
          </cell>
        </row>
        <row r="139">
          <cell r="I139">
            <v>6</v>
          </cell>
          <cell r="S139">
            <v>5</v>
          </cell>
          <cell r="W139">
            <v>18.037608695652175</v>
          </cell>
          <cell r="AS139">
            <v>18.869044292725018</v>
          </cell>
          <cell r="BD139" t="str">
            <v/>
          </cell>
          <cell r="BK139">
            <v>0.21737505077176233</v>
          </cell>
        </row>
        <row r="140">
          <cell r="I140">
            <v>6</v>
          </cell>
          <cell r="S140">
            <v>5</v>
          </cell>
          <cell r="W140">
            <v>22.127608695652178</v>
          </cell>
          <cell r="AS140" t="str">
            <v/>
          </cell>
          <cell r="BD140">
            <v>36.427872491932391</v>
          </cell>
          <cell r="BK140">
            <v>0.21579961811505516</v>
          </cell>
        </row>
      </sheetData>
      <sheetData sheetId="2" refreshError="1"/>
      <sheetData sheetId="3" refreshError="1"/>
      <sheetData sheetId="4" refreshError="1"/>
      <sheetData sheetId="5">
        <row r="4">
          <cell r="H4">
            <v>8.8126315789473691E-2</v>
          </cell>
          <cell r="J4">
            <v>19</v>
          </cell>
          <cell r="K4">
            <v>1.1243802852089532E-2</v>
          </cell>
          <cell r="L4">
            <v>1.1272578947368423</v>
          </cell>
          <cell r="O4">
            <v>0.15863947746825038</v>
          </cell>
          <cell r="U4">
            <v>4.3763730065608177</v>
          </cell>
          <cell r="V4">
            <v>0.67786478412982365</v>
          </cell>
        </row>
        <row r="5">
          <cell r="H5">
            <v>0.23447333333333334</v>
          </cell>
          <cell r="J5">
            <v>15</v>
          </cell>
          <cell r="K5">
            <v>3.4137652976436866E-2</v>
          </cell>
          <cell r="L5">
            <v>4.1263066666666663</v>
          </cell>
          <cell r="O5">
            <v>0.66994610988509018</v>
          </cell>
          <cell r="U5">
            <v>12.451787869444445</v>
          </cell>
          <cell r="V5">
            <v>0.49509888884603109</v>
          </cell>
        </row>
        <row r="6">
          <cell r="H6">
            <v>0.34856666666666658</v>
          </cell>
          <cell r="J6">
            <v>15</v>
          </cell>
          <cell r="K6">
            <v>8.0927282176869467E-2</v>
          </cell>
          <cell r="L6">
            <v>5.6079866666666662</v>
          </cell>
          <cell r="O6">
            <v>1.275370590976588</v>
          </cell>
          <cell r="U6">
            <v>23.020891488095241</v>
          </cell>
          <cell r="V6">
            <v>0.56929202033541693</v>
          </cell>
        </row>
        <row r="7">
          <cell r="H7">
            <v>0.94453749999999992</v>
          </cell>
          <cell r="J7">
            <v>8</v>
          </cell>
          <cell r="K7">
            <v>0.16247131941621662</v>
          </cell>
          <cell r="L7">
            <v>18.790162500000001</v>
          </cell>
          <cell r="O7">
            <v>3.1775961989539341</v>
          </cell>
          <cell r="U7">
            <v>19.16188114583333</v>
          </cell>
          <cell r="V7">
            <v>0.23363395648348032</v>
          </cell>
        </row>
        <row r="8">
          <cell r="H8">
            <v>1.8737857142857144</v>
          </cell>
          <cell r="J8">
            <v>7</v>
          </cell>
          <cell r="K8">
            <v>0.36016613502325612</v>
          </cell>
          <cell r="L8">
            <v>33.507485714285714</v>
          </cell>
          <cell r="O8">
            <v>6.3961739697128666</v>
          </cell>
          <cell r="U8">
            <v>16.389057208333316</v>
          </cell>
          <cell r="V8">
            <v>0.14413437124097916</v>
          </cell>
        </row>
        <row r="9">
          <cell r="H9">
            <v>2.501547692307692</v>
          </cell>
          <cell r="J9">
            <v>26</v>
          </cell>
          <cell r="K9">
            <v>0.38701847366906633</v>
          </cell>
          <cell r="L9">
            <v>47.727915384615365</v>
          </cell>
          <cell r="O9">
            <v>7.3479799725919239</v>
          </cell>
          <cell r="U9">
            <v>38.737099599999993</v>
          </cell>
          <cell r="V9">
            <v>0.22832654773256175</v>
          </cell>
        </row>
      </sheetData>
      <sheetData sheetId="6">
        <row r="5">
          <cell r="I5">
            <v>1.99077E-2</v>
          </cell>
          <cell r="M5">
            <v>2.1984600000000002E-3</v>
          </cell>
        </row>
        <row r="9">
          <cell r="F9" t="str">
            <v>R14-N1-A1</v>
          </cell>
          <cell r="I9">
            <v>1.3429000000000002</v>
          </cell>
          <cell r="M9">
            <v>9.7099999999999964E-2</v>
          </cell>
          <cell r="O9" t="str">
            <v>R14-N1-14</v>
          </cell>
          <cell r="AC9">
            <v>25.422499999999999</v>
          </cell>
          <cell r="AR9" t="e">
            <v>#VALUE!</v>
          </cell>
        </row>
        <row r="10">
          <cell r="F10" t="str">
            <v>R14-N1-A3</v>
          </cell>
          <cell r="I10">
            <v>2.0819000000000001</v>
          </cell>
          <cell r="M10">
            <v>0.15700000000000003</v>
          </cell>
          <cell r="O10" t="str">
            <v>R14-N1-14</v>
          </cell>
          <cell r="AC10">
            <v>25.422499999999999</v>
          </cell>
          <cell r="AM10" t="str">
            <v>Screened</v>
          </cell>
          <cell r="AR10" t="e">
            <v>#VALUE!</v>
          </cell>
        </row>
        <row r="11">
          <cell r="F11" t="str">
            <v>R14-N1-A5</v>
          </cell>
          <cell r="I11">
            <v>0.65650000000000008</v>
          </cell>
          <cell r="M11">
            <v>4.7700000000000076E-2</v>
          </cell>
          <cell r="O11" t="str">
            <v>R14-N1-14</v>
          </cell>
          <cell r="AC11">
            <v>25.422499999999999</v>
          </cell>
          <cell r="AR11" t="e">
            <v>#VALUE!</v>
          </cell>
        </row>
        <row r="12">
          <cell r="F12" t="str">
            <v>R14-N1-A7</v>
          </cell>
          <cell r="I12">
            <v>1.3302</v>
          </cell>
          <cell r="M12">
            <v>0.10289999999999999</v>
          </cell>
          <cell r="O12" t="str">
            <v>R14-N1-14</v>
          </cell>
          <cell r="AC12">
            <v>25.422499999999999</v>
          </cell>
          <cell r="AR12" t="e">
            <v>#VALUE!</v>
          </cell>
        </row>
        <row r="13">
          <cell r="F13" t="str">
            <v>R14-N1-B1</v>
          </cell>
          <cell r="I13">
            <v>1.0397000000000001</v>
          </cell>
          <cell r="M13">
            <v>9.0700000000000003E-2</v>
          </cell>
          <cell r="O13" t="str">
            <v>R14-N1-14</v>
          </cell>
          <cell r="AC13">
            <v>25.422499999999999</v>
          </cell>
          <cell r="AR13" t="e">
            <v>#VALUE!</v>
          </cell>
        </row>
        <row r="14">
          <cell r="F14" t="str">
            <v>R14-N1-B2</v>
          </cell>
          <cell r="I14">
            <v>0.93030000000000013</v>
          </cell>
          <cell r="M14">
            <v>7.6099999999999834E-2</v>
          </cell>
          <cell r="O14" t="str">
            <v>R14-N1-14</v>
          </cell>
          <cell r="AC14">
            <v>25.422499999999999</v>
          </cell>
          <cell r="AR14" t="e">
            <v>#VALUE!</v>
          </cell>
        </row>
        <row r="15">
          <cell r="F15" t="str">
            <v>R14-N1-B4</v>
          </cell>
          <cell r="I15">
            <v>0.78239999999999976</v>
          </cell>
          <cell r="M15">
            <v>6.779999999999986E-2</v>
          </cell>
          <cell r="O15" t="str">
            <v>R14-N1-14</v>
          </cell>
          <cell r="AC15">
            <v>25.422499999999999</v>
          </cell>
          <cell r="AR15" t="e">
            <v>#VALUE!</v>
          </cell>
        </row>
        <row r="16">
          <cell r="F16" t="str">
            <v>R14-N1-B6</v>
          </cell>
          <cell r="I16">
            <v>0.97589999999999999</v>
          </cell>
          <cell r="M16">
            <v>8.1799999999999873E-2</v>
          </cell>
          <cell r="O16" t="str">
            <v>R14-N1-14</v>
          </cell>
          <cell r="AC16">
            <v>25.422499999999999</v>
          </cell>
          <cell r="AR16" t="e">
            <v>#VALUE!</v>
          </cell>
        </row>
        <row r="17">
          <cell r="F17" t="str">
            <v>R14-N1-B7</v>
          </cell>
          <cell r="I17">
            <v>1.3129999999999999</v>
          </cell>
          <cell r="M17">
            <v>0.10840000000000005</v>
          </cell>
          <cell r="O17" t="str">
            <v>R14-N1-14</v>
          </cell>
          <cell r="AC17">
            <v>25.422499999999999</v>
          </cell>
          <cell r="AR17" t="e">
            <v>#VALUE!</v>
          </cell>
        </row>
        <row r="18">
          <cell r="F18" t="str">
            <v>R14-N1-B8</v>
          </cell>
          <cell r="I18">
            <v>1.0673999999999999</v>
          </cell>
          <cell r="M18">
            <v>8.1399999999999917E-2</v>
          </cell>
          <cell r="O18" t="str">
            <v>R14-N1-14</v>
          </cell>
          <cell r="AC18">
            <v>25.422499999999999</v>
          </cell>
          <cell r="AR18" t="e">
            <v>#VALUE!</v>
          </cell>
        </row>
        <row r="19">
          <cell r="F19" t="str">
            <v>R14-S3-A1</v>
          </cell>
          <cell r="I19">
            <v>0.80500000000000016</v>
          </cell>
          <cell r="M19">
            <v>7.4000000000000066E-2</v>
          </cell>
          <cell r="O19" t="str">
            <v>R14-S3-14</v>
          </cell>
          <cell r="AC19">
            <v>26.192500000000003</v>
          </cell>
          <cell r="AR19" t="e">
            <v>#VALUE!</v>
          </cell>
        </row>
        <row r="20">
          <cell r="F20" t="str">
            <v>R14-S3-A3</v>
          </cell>
          <cell r="I20">
            <v>0.76560000000000028</v>
          </cell>
          <cell r="M20">
            <v>6.150000000000011E-2</v>
          </cell>
          <cell r="O20" t="str">
            <v>R14-S3-14</v>
          </cell>
          <cell r="AC20">
            <v>26.192500000000003</v>
          </cell>
          <cell r="AR20" t="e">
            <v>#VALUE!</v>
          </cell>
        </row>
        <row r="21">
          <cell r="F21" t="str">
            <v>R14-S3-A5</v>
          </cell>
          <cell r="I21">
            <v>1.8356999999999999</v>
          </cell>
          <cell r="M21">
            <v>0.13470000000000004</v>
          </cell>
          <cell r="O21" t="str">
            <v>R14-S3-14</v>
          </cell>
          <cell r="AC21">
            <v>26.192500000000003</v>
          </cell>
          <cell r="AR21" t="e">
            <v>#VALUE!</v>
          </cell>
        </row>
        <row r="22">
          <cell r="F22" t="str">
            <v>R14-S3-A7</v>
          </cell>
          <cell r="I22">
            <v>1.0635000000000001</v>
          </cell>
          <cell r="M22">
            <v>8.8000000000000078E-2</v>
          </cell>
          <cell r="O22" t="str">
            <v>R14-S3-14</v>
          </cell>
          <cell r="AC22">
            <v>26.192500000000003</v>
          </cell>
          <cell r="AR22" t="e">
            <v>#VALUE!</v>
          </cell>
        </row>
        <row r="23">
          <cell r="F23" t="str">
            <v>R14-S3-B1</v>
          </cell>
          <cell r="I23">
            <v>0.7330000000000001</v>
          </cell>
          <cell r="M23">
            <v>5.2499999999999991E-2</v>
          </cell>
          <cell r="O23" t="str">
            <v>R14-S3-14</v>
          </cell>
          <cell r="AC23">
            <v>26.192500000000003</v>
          </cell>
          <cell r="AR23" t="e">
            <v>#VALUE!</v>
          </cell>
        </row>
        <row r="24">
          <cell r="F24" t="str">
            <v>R14-S3-B2</v>
          </cell>
          <cell r="I24">
            <v>1.1895</v>
          </cell>
          <cell r="M24">
            <v>8.9399999999999924E-2</v>
          </cell>
          <cell r="O24" t="str">
            <v>R14-S3-14</v>
          </cell>
          <cell r="AC24">
            <v>26.192500000000003</v>
          </cell>
          <cell r="AR24" t="e">
            <v>#VALUE!</v>
          </cell>
        </row>
        <row r="25">
          <cell r="F25" t="str">
            <v>R14-S3-B4</v>
          </cell>
          <cell r="I25">
            <v>1.1064000000000001</v>
          </cell>
          <cell r="M25">
            <v>8.1400000000000139E-2</v>
          </cell>
          <cell r="O25" t="str">
            <v>R14-S3-14</v>
          </cell>
          <cell r="AC25">
            <v>26.192500000000003</v>
          </cell>
          <cell r="AR25" t="e">
            <v>#VALUE!</v>
          </cell>
        </row>
        <row r="26">
          <cell r="F26" t="str">
            <v>R14-S3-B6</v>
          </cell>
          <cell r="I26">
            <v>1.7396</v>
          </cell>
          <cell r="M26">
            <v>0.12690000000000001</v>
          </cell>
          <cell r="O26" t="str">
            <v>R14-S3-14</v>
          </cell>
          <cell r="AC26">
            <v>26.192500000000003</v>
          </cell>
          <cell r="AR26" t="e">
            <v>#VALUE!</v>
          </cell>
        </row>
        <row r="27">
          <cell r="F27" t="str">
            <v>R14-S3-B7</v>
          </cell>
          <cell r="I27">
            <v>1.4719000000000002</v>
          </cell>
          <cell r="M27">
            <v>0.11750000000000016</v>
          </cell>
          <cell r="O27" t="str">
            <v>R14-S3-14</v>
          </cell>
          <cell r="AC27">
            <v>26.192500000000003</v>
          </cell>
          <cell r="AR27" t="e">
            <v>#VALUE!</v>
          </cell>
        </row>
        <row r="28">
          <cell r="F28" t="str">
            <v>R14-S3-B8</v>
          </cell>
          <cell r="I28">
            <v>1.2694000000000001</v>
          </cell>
          <cell r="M28">
            <v>9.4600000000000017E-2</v>
          </cell>
          <cell r="O28" t="str">
            <v>R14-S3-14</v>
          </cell>
          <cell r="AC28">
            <v>26.192500000000003</v>
          </cell>
          <cell r="AR28" t="e">
            <v>#VALUE!</v>
          </cell>
        </row>
        <row r="29">
          <cell r="F29" t="str">
            <v>R14-S1-A1</v>
          </cell>
          <cell r="I29">
            <v>3.5739999999999998</v>
          </cell>
          <cell r="M29">
            <v>0.14849999999999941</v>
          </cell>
          <cell r="O29" t="str">
            <v>R14-S1-18</v>
          </cell>
          <cell r="AC29">
            <v>20.11242424242424</v>
          </cell>
          <cell r="AR29" t="e">
            <v>#VALUE!</v>
          </cell>
        </row>
        <row r="30">
          <cell r="F30" t="str">
            <v>R14-S1-A3</v>
          </cell>
          <cell r="I30">
            <v>6.5799000000000012</v>
          </cell>
          <cell r="M30">
            <v>0.30720000000000081</v>
          </cell>
          <cell r="O30" t="str">
            <v>R14-S1-18</v>
          </cell>
          <cell r="AC30">
            <v>20.11242424242424</v>
          </cell>
          <cell r="AR30" t="e">
            <v>#VALUE!</v>
          </cell>
        </row>
        <row r="31">
          <cell r="F31" t="str">
            <v>R14-S1-A5</v>
          </cell>
          <cell r="I31">
            <v>4.0454999999999997</v>
          </cell>
          <cell r="M31">
            <v>0.22670000000000012</v>
          </cell>
          <cell r="O31" t="str">
            <v>R14-S1-18</v>
          </cell>
          <cell r="AC31">
            <v>20.11242424242424</v>
          </cell>
          <cell r="AR31" t="e">
            <v>#VALUE!</v>
          </cell>
        </row>
        <row r="32">
          <cell r="F32" t="str">
            <v>R14-S1-A7</v>
          </cell>
          <cell r="I32">
            <v>3.0117999999999991</v>
          </cell>
          <cell r="M32">
            <v>0.16589999999999971</v>
          </cell>
          <cell r="O32" t="str">
            <v>R14-S1-18</v>
          </cell>
          <cell r="AC32">
            <v>20.11242424242424</v>
          </cell>
          <cell r="AR32" t="e">
            <v>#VALUE!</v>
          </cell>
        </row>
        <row r="33">
          <cell r="F33" t="str">
            <v>R14-S1-B1</v>
          </cell>
          <cell r="I33">
            <v>3.7942</v>
          </cell>
          <cell r="M33">
            <v>0.23529999999999962</v>
          </cell>
          <cell r="O33" t="str">
            <v>R14-S1-18</v>
          </cell>
          <cell r="AC33">
            <v>20.11242424242424</v>
          </cell>
          <cell r="AR33" t="e">
            <v>#VALUE!</v>
          </cell>
        </row>
        <row r="34">
          <cell r="F34" t="str">
            <v>R14-S1-B2</v>
          </cell>
          <cell r="I34">
            <v>2.4918000000000005</v>
          </cell>
          <cell r="M34">
            <v>0.14580000000000037</v>
          </cell>
          <cell r="O34" t="str">
            <v>R14-S1-18</v>
          </cell>
          <cell r="AC34">
            <v>20.11242424242424</v>
          </cell>
          <cell r="AR34" t="e">
            <v>#VALUE!</v>
          </cell>
        </row>
        <row r="35">
          <cell r="F35" t="str">
            <v>R14-S1-B4</v>
          </cell>
          <cell r="I35">
            <v>3.1593999999999998</v>
          </cell>
          <cell r="M35">
            <v>0.18389999999999951</v>
          </cell>
          <cell r="O35" t="str">
            <v>R14-S1-18</v>
          </cell>
          <cell r="AC35">
            <v>20.11242424242424</v>
          </cell>
          <cell r="AR35" t="e">
            <v>#VALUE!</v>
          </cell>
        </row>
        <row r="36">
          <cell r="F36" t="str">
            <v>R14-S1-B8</v>
          </cell>
          <cell r="I36">
            <v>6.1685999999999996</v>
          </cell>
          <cell r="M36">
            <v>0.38329999999999931</v>
          </cell>
          <cell r="O36" t="str">
            <v>R14-S1-18</v>
          </cell>
          <cell r="AC36">
            <v>20.11242424242424</v>
          </cell>
          <cell r="AM36" t="str">
            <v>Screened</v>
          </cell>
          <cell r="AR36" t="e">
            <v>#VALUE!</v>
          </cell>
        </row>
        <row r="37">
          <cell r="F37" t="str">
            <v>R14-N3-A1</v>
          </cell>
          <cell r="I37">
            <v>4.5719000000000003</v>
          </cell>
          <cell r="M37">
            <v>0.26419999999999977</v>
          </cell>
          <cell r="O37" t="str">
            <v>R14-N3-18</v>
          </cell>
          <cell r="AC37">
            <v>21.000000000000004</v>
          </cell>
          <cell r="AR37" t="e">
            <v>#VALUE!</v>
          </cell>
        </row>
        <row r="38">
          <cell r="F38" t="str">
            <v>R14-N3-A3</v>
          </cell>
          <cell r="I38">
            <v>3.5521000000000003</v>
          </cell>
          <cell r="M38">
            <v>0.20790000000000042</v>
          </cell>
          <cell r="O38" t="str">
            <v>R14-N3-18</v>
          </cell>
          <cell r="AC38">
            <v>21.000000000000004</v>
          </cell>
          <cell r="AR38" t="e">
            <v>#VALUE!</v>
          </cell>
        </row>
        <row r="39">
          <cell r="F39" t="str">
            <v>R14-N3-A5</v>
          </cell>
          <cell r="I39">
            <v>6.2619000000000007</v>
          </cell>
          <cell r="M39">
            <v>0.3197000000000001</v>
          </cell>
          <cell r="O39" t="str">
            <v>R14-N3-18</v>
          </cell>
          <cell r="AC39">
            <v>21.000000000000004</v>
          </cell>
          <cell r="AR39" t="e">
            <v>#VALUE!</v>
          </cell>
        </row>
        <row r="40">
          <cell r="F40" t="str">
            <v>R14-N3-A7</v>
          </cell>
          <cell r="I40">
            <v>5.726399999999999</v>
          </cell>
          <cell r="M40">
            <v>0.33069999999999933</v>
          </cell>
          <cell r="O40" t="str">
            <v>R14-N3-18</v>
          </cell>
          <cell r="AC40">
            <v>21.000000000000004</v>
          </cell>
          <cell r="AR40" t="e">
            <v>#VALUE!</v>
          </cell>
        </row>
        <row r="41">
          <cell r="F41" t="str">
            <v>R14-N3-B1</v>
          </cell>
          <cell r="I41">
            <v>3.0213999999999999</v>
          </cell>
          <cell r="M41">
            <v>0.17710000000000026</v>
          </cell>
          <cell r="O41" t="str">
            <v>R14-N3-18</v>
          </cell>
          <cell r="AC41">
            <v>21.000000000000004</v>
          </cell>
          <cell r="AR41" t="e">
            <v>#VALUE!</v>
          </cell>
        </row>
        <row r="42">
          <cell r="F42" t="str">
            <v>R14-N3-B2</v>
          </cell>
          <cell r="I42">
            <v>4.4181999999999997</v>
          </cell>
          <cell r="M42">
            <v>0.26229999999999976</v>
          </cell>
          <cell r="O42" t="str">
            <v>R14-N3-18</v>
          </cell>
          <cell r="AC42">
            <v>21.000000000000004</v>
          </cell>
          <cell r="AR42" t="e">
            <v>#VALUE!</v>
          </cell>
        </row>
        <row r="43">
          <cell r="F43" t="str">
            <v>R14-N3-B4</v>
          </cell>
          <cell r="I43">
            <v>4.0468000000000002</v>
          </cell>
          <cell r="M43">
            <v>0.25520000000000032</v>
          </cell>
          <cell r="O43" t="str">
            <v>R14-N3-18</v>
          </cell>
          <cell r="AC43">
            <v>21.000000000000004</v>
          </cell>
          <cell r="AR43" t="e">
            <v>#VALUE!</v>
          </cell>
        </row>
        <row r="44">
          <cell r="F44" t="str">
            <v>R14-N3-B8</v>
          </cell>
          <cell r="I44">
            <v>3.6393000000000004</v>
          </cell>
          <cell r="M44">
            <v>0.28670000000000062</v>
          </cell>
          <cell r="O44" t="str">
            <v>R14-N3-18</v>
          </cell>
          <cell r="AC44">
            <v>21.000000000000004</v>
          </cell>
          <cell r="AR44" t="e">
            <v>#VALUE!</v>
          </cell>
        </row>
        <row r="45">
          <cell r="F45" t="str">
            <v>R14-S2-A1</v>
          </cell>
          <cell r="I45">
            <v>7.8724000000000007</v>
          </cell>
          <cell r="M45">
            <v>0.47449999999999992</v>
          </cell>
          <cell r="O45" t="str">
            <v>R14-S2-A-21</v>
          </cell>
          <cell r="AC45">
            <v>20.021538461538462</v>
          </cell>
          <cell r="AR45" t="e">
            <v>#VALUE!</v>
          </cell>
        </row>
        <row r="46">
          <cell r="F46" t="str">
            <v>R14-S2-A3</v>
          </cell>
          <cell r="I46">
            <v>6.0368000000000004</v>
          </cell>
          <cell r="M46">
            <v>0.38379999999999992</v>
          </cell>
          <cell r="O46" t="str">
            <v>R14-S2-A-21</v>
          </cell>
          <cell r="AC46">
            <v>20.021538461538462</v>
          </cell>
          <cell r="AR46" t="e">
            <v>#VALUE!</v>
          </cell>
        </row>
        <row r="47">
          <cell r="F47" t="str">
            <v>R14-S2-A5</v>
          </cell>
          <cell r="I47">
            <v>2.1936</v>
          </cell>
          <cell r="M47">
            <v>0.15589999999999993</v>
          </cell>
          <cell r="O47" t="str">
            <v>R14-S2-A-21</v>
          </cell>
          <cell r="AC47">
            <v>20.021538461538462</v>
          </cell>
          <cell r="AR47" t="e">
            <v>#VALUE!</v>
          </cell>
        </row>
        <row r="48">
          <cell r="F48" t="str">
            <v>R14-S2-A7</v>
          </cell>
          <cell r="I48">
            <v>11.256600000000001</v>
          </cell>
          <cell r="M48">
            <v>0.64540000000000042</v>
          </cell>
          <cell r="O48" t="str">
            <v>R14-S2-A-21</v>
          </cell>
          <cell r="AC48">
            <v>20.021538461538462</v>
          </cell>
          <cell r="AM48" t="str">
            <v>Screened</v>
          </cell>
          <cell r="AR48" t="e">
            <v>#VALUE!</v>
          </cell>
        </row>
        <row r="49">
          <cell r="F49" t="str">
            <v>R14-S2-B1</v>
          </cell>
          <cell r="I49">
            <v>9.0136000000000003</v>
          </cell>
          <cell r="M49">
            <v>0.55140000000000011</v>
          </cell>
          <cell r="O49" t="str">
            <v>R14-S2-B-21</v>
          </cell>
          <cell r="AC49">
            <v>20.021538461538462</v>
          </cell>
          <cell r="AR49" t="e">
            <v>#VALUE!</v>
          </cell>
        </row>
        <row r="50">
          <cell r="F50" t="str">
            <v>R14-S2-B2</v>
          </cell>
          <cell r="I50">
            <v>9.1925999999999988</v>
          </cell>
          <cell r="M50">
            <v>0.56530000000000058</v>
          </cell>
          <cell r="O50" t="str">
            <v>R14-S2-B-21</v>
          </cell>
          <cell r="AC50">
            <v>20.021538461538462</v>
          </cell>
          <cell r="AR50" t="e">
            <v>#VALUE!</v>
          </cell>
        </row>
        <row r="51">
          <cell r="F51" t="str">
            <v>R14-S2-B4</v>
          </cell>
          <cell r="I51">
            <v>3.0699999999999994</v>
          </cell>
          <cell r="M51">
            <v>0.19839999999999947</v>
          </cell>
          <cell r="O51" t="str">
            <v>R14-S2-B-21</v>
          </cell>
          <cell r="AC51">
            <v>20.021538461538462</v>
          </cell>
          <cell r="AR51" t="e">
            <v>#VALUE!</v>
          </cell>
        </row>
        <row r="52">
          <cell r="F52" t="str">
            <v>R14-S2-B8</v>
          </cell>
          <cell r="I52">
            <v>8.6352999999999991</v>
          </cell>
          <cell r="M52">
            <v>0.60879999999999956</v>
          </cell>
          <cell r="O52" t="str">
            <v>R14-S2-B-21</v>
          </cell>
          <cell r="AC52">
            <v>20.021538461538462</v>
          </cell>
          <cell r="AR52" t="e">
            <v>#VALUE!</v>
          </cell>
        </row>
        <row r="53">
          <cell r="F53" t="str">
            <v>R14-N2-A1</v>
          </cell>
          <cell r="I53">
            <v>6.4279999999999999</v>
          </cell>
          <cell r="M53">
            <v>0.37699999999999978</v>
          </cell>
          <cell r="O53" t="str">
            <v>R14-N2-A-21</v>
          </cell>
          <cell r="AC53">
            <v>19.828205128205127</v>
          </cell>
          <cell r="AR53" t="e">
            <v>#VALUE!</v>
          </cell>
        </row>
        <row r="54">
          <cell r="F54" t="str">
            <v>R14-N2-A3</v>
          </cell>
          <cell r="I54">
            <v>5.2382</v>
          </cell>
          <cell r="M54">
            <v>0.32060000000000066</v>
          </cell>
          <cell r="O54" t="str">
            <v>R14-N2-A-21</v>
          </cell>
          <cell r="AC54">
            <v>19.828205128205127</v>
          </cell>
          <cell r="AR54" t="e">
            <v>#VALUE!</v>
          </cell>
        </row>
        <row r="55">
          <cell r="F55" t="str">
            <v>R14-N2-A5</v>
          </cell>
          <cell r="I55">
            <v>4.0806000000000004</v>
          </cell>
          <cell r="M55">
            <v>0.25009999999999977</v>
          </cell>
          <cell r="O55" t="str">
            <v>R14-N2-A-21</v>
          </cell>
          <cell r="AC55">
            <v>19.828205128205127</v>
          </cell>
          <cell r="AR55" t="e">
            <v>#VALUE!</v>
          </cell>
        </row>
        <row r="56">
          <cell r="F56" t="str">
            <v>R14-N2-A7</v>
          </cell>
          <cell r="I56">
            <v>2.9174999999999995</v>
          </cell>
          <cell r="M56">
            <v>0.1606999999999994</v>
          </cell>
          <cell r="O56" t="str">
            <v>R14-N2-A-21</v>
          </cell>
          <cell r="AC56">
            <v>19.828205128205127</v>
          </cell>
          <cell r="AR56" t="e">
            <v>#VALUE!</v>
          </cell>
        </row>
        <row r="57">
          <cell r="F57" t="str">
            <v>R14-N2-B1</v>
          </cell>
          <cell r="I57">
            <v>3.9893999999999989</v>
          </cell>
          <cell r="M57">
            <v>0.24899999999999967</v>
          </cell>
          <cell r="O57" t="str">
            <v>R14-N2-B-21</v>
          </cell>
          <cell r="AC57">
            <v>19.828205128205127</v>
          </cell>
          <cell r="AR57" t="e">
            <v>#VALUE!</v>
          </cell>
        </row>
        <row r="58">
          <cell r="F58" t="str">
            <v>R14-N2-B2</v>
          </cell>
          <cell r="I58">
            <v>3.9730000000000008</v>
          </cell>
          <cell r="M58">
            <v>0.25309999999999988</v>
          </cell>
          <cell r="O58" t="str">
            <v>R14-N2-B-21</v>
          </cell>
          <cell r="AC58">
            <v>19.828205128205127</v>
          </cell>
          <cell r="AR58" t="e">
            <v>#VALUE!</v>
          </cell>
        </row>
        <row r="59">
          <cell r="F59" t="str">
            <v>R14-N2-B4</v>
          </cell>
          <cell r="I59">
            <v>4.8666999999999998</v>
          </cell>
          <cell r="M59">
            <v>0.32240000000000002</v>
          </cell>
          <cell r="O59" t="str">
            <v>R14-N2-B-21</v>
          </cell>
          <cell r="AC59">
            <v>19.828205128205127</v>
          </cell>
          <cell r="AR59" t="e">
            <v>#VALUE!</v>
          </cell>
        </row>
        <row r="60">
          <cell r="F60" t="str">
            <v>R14-N2-B8</v>
          </cell>
          <cell r="I60">
            <v>6.6121000000000008</v>
          </cell>
          <cell r="M60">
            <v>0.35749999999999993</v>
          </cell>
          <cell r="O60" t="str">
            <v>R14-N2-B-21</v>
          </cell>
          <cell r="AC60">
            <v>19.828205128205127</v>
          </cell>
          <cell r="AR60" t="e">
            <v>#VALUE!</v>
          </cell>
        </row>
        <row r="61">
          <cell r="F61" t="str">
            <v>R14-S1-B6</v>
          </cell>
          <cell r="I61">
            <v>23.915500000000002</v>
          </cell>
          <cell r="M61">
            <v>1.2178000000000004</v>
          </cell>
          <cell r="O61" t="str">
            <v>R14-S1-25</v>
          </cell>
          <cell r="AC61">
            <v>18.790392156862744</v>
          </cell>
          <cell r="AR61" t="e">
            <v>#VALUE!</v>
          </cell>
        </row>
        <row r="62">
          <cell r="F62" t="str">
            <v>R14-S1-B7</v>
          </cell>
          <cell r="I62">
            <v>17.384399999999999</v>
          </cell>
          <cell r="M62">
            <v>0.90470000000000006</v>
          </cell>
          <cell r="O62" t="str">
            <v>R14-S1-25</v>
          </cell>
          <cell r="AC62">
            <v>18.790392156862744</v>
          </cell>
          <cell r="AR62" t="e">
            <v>#VALUE!</v>
          </cell>
        </row>
        <row r="63">
          <cell r="F63" t="str">
            <v>R14-S2-B6</v>
          </cell>
          <cell r="I63">
            <v>19.931199999999997</v>
          </cell>
          <cell r="M63">
            <v>0.91869999999999941</v>
          </cell>
          <cell r="O63" t="str">
            <v>R14-S2-25</v>
          </cell>
          <cell r="AC63">
            <v>18.722352941176471</v>
          </cell>
          <cell r="AR63" t="e">
            <v>#VALUE!</v>
          </cell>
        </row>
        <row r="64">
          <cell r="F64" t="str">
            <v>R14-S2-B7</v>
          </cell>
          <cell r="I64">
            <v>17.0306</v>
          </cell>
          <cell r="M64">
            <v>0.82599999999999962</v>
          </cell>
          <cell r="O64" t="str">
            <v>R14-S2-25</v>
          </cell>
          <cell r="AC64">
            <v>18.722352941176471</v>
          </cell>
          <cell r="AR64" t="e">
            <v>#VALUE!</v>
          </cell>
        </row>
        <row r="65">
          <cell r="F65" t="str">
            <v>R14-N2-B6</v>
          </cell>
          <cell r="I65">
            <v>11.742900000000002</v>
          </cell>
          <cell r="M65">
            <v>0.59379999999999988</v>
          </cell>
          <cell r="O65" t="str">
            <v>R14-N2-25</v>
          </cell>
          <cell r="AC65">
            <v>19.319803921568628</v>
          </cell>
          <cell r="AR65" t="e">
            <v>#VALUE!</v>
          </cell>
        </row>
        <row r="66">
          <cell r="F66" t="str">
            <v>R14-N2-B7</v>
          </cell>
          <cell r="I66">
            <v>17.094200000000001</v>
          </cell>
          <cell r="M66">
            <v>0.89629999999999921</v>
          </cell>
          <cell r="O66" t="str">
            <v>R14-N2-25</v>
          </cell>
          <cell r="AC66">
            <v>19.319803921568628</v>
          </cell>
          <cell r="AR66" t="e">
            <v>#VALUE!</v>
          </cell>
        </row>
        <row r="67">
          <cell r="F67" t="str">
            <v>R14-N3-B6</v>
          </cell>
          <cell r="I67">
            <v>21.723200000000002</v>
          </cell>
          <cell r="M67">
            <v>1.1030000000000006</v>
          </cell>
          <cell r="O67" t="str">
            <v>R14-N3-25</v>
          </cell>
          <cell r="AC67">
            <v>20.094117647058823</v>
          </cell>
          <cell r="AR67" t="e">
            <v>#VALUE!</v>
          </cell>
        </row>
        <row r="68">
          <cell r="F68" t="str">
            <v>R14-N3-B7</v>
          </cell>
          <cell r="I68">
            <v>21.499300000000002</v>
          </cell>
          <cell r="M68">
            <v>1.0960000000000001</v>
          </cell>
          <cell r="O68" t="str">
            <v>R14-N3-25</v>
          </cell>
          <cell r="AC68">
            <v>20.094117647058823</v>
          </cell>
          <cell r="AR68" t="e">
            <v>#VALUE!</v>
          </cell>
        </row>
        <row r="69">
          <cell r="F69" t="str">
            <v>R14-S1-A2</v>
          </cell>
          <cell r="I69">
            <v>22.936399999999999</v>
          </cell>
          <cell r="M69">
            <v>1.3664000000000005</v>
          </cell>
          <cell r="O69" t="str">
            <v>R14-S1-A2-28</v>
          </cell>
          <cell r="AC69">
            <v>18.955087719298245</v>
          </cell>
          <cell r="AR69" t="e">
            <v>#VALUE!</v>
          </cell>
        </row>
        <row r="70">
          <cell r="F70" t="str">
            <v>R14-S1-B5</v>
          </cell>
          <cell r="I70">
            <v>53.436799999999998</v>
          </cell>
          <cell r="M70">
            <v>3.2377000000000002</v>
          </cell>
          <cell r="O70" t="str">
            <v>R14-S1-B5-28</v>
          </cell>
          <cell r="AC70">
            <v>18.955087719298245</v>
          </cell>
          <cell r="AM70" t="str">
            <v>Screened</v>
          </cell>
          <cell r="AR70" t="e">
            <v>#VALUE!</v>
          </cell>
        </row>
        <row r="71">
          <cell r="F71" t="str">
            <v>R14-S2-A2</v>
          </cell>
          <cell r="I71">
            <v>41.532499999999999</v>
          </cell>
          <cell r="M71">
            <v>2.2281000000000004</v>
          </cell>
          <cell r="O71" t="str">
            <v>R14-S2-A2-28</v>
          </cell>
          <cell r="AC71">
            <v>18.532894736842106</v>
          </cell>
          <cell r="AR71" t="e">
            <v>#VALUE!</v>
          </cell>
        </row>
        <row r="72">
          <cell r="F72" t="str">
            <v>R14-S3-B5</v>
          </cell>
          <cell r="I72">
            <v>41.104199999999999</v>
          </cell>
          <cell r="M72">
            <v>2.4304999999999994</v>
          </cell>
          <cell r="O72" t="str">
            <v>R14-S3-B5-28</v>
          </cell>
          <cell r="AC72">
            <v>22.808684210526319</v>
          </cell>
          <cell r="AR72" t="e">
            <v>#VALUE!</v>
          </cell>
        </row>
        <row r="73">
          <cell r="F73" t="str">
            <v>R14-N1-A2</v>
          </cell>
          <cell r="I73">
            <v>29.2879</v>
          </cell>
          <cell r="M73">
            <v>1.6002999999999998</v>
          </cell>
          <cell r="O73" t="str">
            <v>R14-N1-A2-28</v>
          </cell>
          <cell r="AC73">
            <v>21.67631578947368</v>
          </cell>
          <cell r="AR73" t="e">
            <v>#VALUE!</v>
          </cell>
        </row>
        <row r="74">
          <cell r="F74" t="str">
            <v>R14-N1-B5</v>
          </cell>
          <cell r="I74">
            <v>28.5944</v>
          </cell>
          <cell r="M74">
            <v>1.5436000000000005</v>
          </cell>
          <cell r="O74" t="str">
            <v>R14-N1-B5-28</v>
          </cell>
          <cell r="AC74">
            <v>21.67631578947368</v>
          </cell>
          <cell r="AR74" t="e">
            <v>#VALUE!</v>
          </cell>
        </row>
        <row r="75">
          <cell r="F75" t="str">
            <v>R14-N2-A2</v>
          </cell>
          <cell r="I75">
            <v>36.741700000000002</v>
          </cell>
          <cell r="M75">
            <v>2.0551000000000004</v>
          </cell>
          <cell r="O75" t="str">
            <v>R14-N2-A2-28</v>
          </cell>
          <cell r="AC75">
            <v>19.185087719298245</v>
          </cell>
          <cell r="AR75" t="e">
            <v>#VALUE!</v>
          </cell>
        </row>
        <row r="76">
          <cell r="F76" t="str">
            <v>R14-N3-B5</v>
          </cell>
          <cell r="I76">
            <v>34.3553</v>
          </cell>
          <cell r="M76">
            <v>1.8925000000000001</v>
          </cell>
          <cell r="O76" t="str">
            <v>R14-N3-B5-28</v>
          </cell>
          <cell r="AC76">
            <v>19.884736842105262</v>
          </cell>
          <cell r="AR76" t="e">
            <v>#VALUE!</v>
          </cell>
        </row>
        <row r="77">
          <cell r="F77" t="str">
            <v>R14-S1-A4</v>
          </cell>
          <cell r="I77">
            <v>36.2256</v>
          </cell>
          <cell r="M77">
            <v>1.9805000000000001</v>
          </cell>
          <cell r="O77" t="str">
            <v>R14-S1-A4-32</v>
          </cell>
          <cell r="AC77">
            <v>18.536376811594202</v>
          </cell>
          <cell r="AR77" t="e">
            <v>#VALUE!</v>
          </cell>
        </row>
        <row r="78">
          <cell r="F78" t="str">
            <v>R14-S1-A6</v>
          </cell>
          <cell r="I78">
            <v>47.842500000000001</v>
          </cell>
          <cell r="M78">
            <v>2.4374999999999991</v>
          </cell>
          <cell r="O78" t="str">
            <v>R14-S1-A6-32</v>
          </cell>
          <cell r="AC78">
            <v>18.536376811594202</v>
          </cell>
          <cell r="AR78" t="e">
            <v>#VALUE!</v>
          </cell>
        </row>
        <row r="79">
          <cell r="F79" t="str">
            <v>R14-S1-B3</v>
          </cell>
          <cell r="I79">
            <v>68.052599999999998</v>
          </cell>
          <cell r="M79">
            <v>3.3513999999999999</v>
          </cell>
          <cell r="O79" t="str">
            <v>R14-S1-B3-32</v>
          </cell>
          <cell r="AC79">
            <v>18.536376811594202</v>
          </cell>
          <cell r="AR79" t="e">
            <v>#VALUE!</v>
          </cell>
        </row>
        <row r="80">
          <cell r="F80" t="str">
            <v>R14-S2-B3</v>
          </cell>
          <cell r="I80">
            <v>55.184700000000007</v>
          </cell>
          <cell r="M80">
            <v>2.7875399999999999</v>
          </cell>
          <cell r="O80" t="str">
            <v>R14-S2-B3-32</v>
          </cell>
          <cell r="AC80">
            <v>18.037608695652175</v>
          </cell>
          <cell r="AR80" t="e">
            <v>#VALUE!</v>
          </cell>
        </row>
        <row r="81">
          <cell r="F81" t="str">
            <v>R14-N3-A2</v>
          </cell>
          <cell r="I81">
            <v>78.98599999999999</v>
          </cell>
          <cell r="M81">
            <v>4.5415999999999999</v>
          </cell>
          <cell r="O81" t="str">
            <v>R14-N3-A2-32</v>
          </cell>
          <cell r="AC81">
            <v>19.305652173913042</v>
          </cell>
          <cell r="AR81" t="e">
            <v>#VALUE!</v>
          </cell>
        </row>
        <row r="82">
          <cell r="F82" t="str">
            <v>R14-N1-A6</v>
          </cell>
          <cell r="I82">
            <v>72.358699999999999</v>
          </cell>
          <cell r="M82">
            <v>4.4970999999999997</v>
          </cell>
          <cell r="O82" t="str">
            <v>R14-N1-A6-32</v>
          </cell>
          <cell r="AC82">
            <v>21.348043478260866</v>
          </cell>
          <cell r="AR82" t="e">
            <v>#VALUE!</v>
          </cell>
        </row>
        <row r="83">
          <cell r="F83" t="str">
            <v>R14-N1-B3</v>
          </cell>
          <cell r="I83">
            <v>34.284099999999995</v>
          </cell>
          <cell r="M83">
            <v>2.16</v>
          </cell>
          <cell r="O83" t="str">
            <v>R14-N1-B3-32</v>
          </cell>
          <cell r="AC83">
            <v>21.348043478260866</v>
          </cell>
          <cell r="AR83" t="e">
            <v>#VALUE!</v>
          </cell>
        </row>
        <row r="84">
          <cell r="F84" t="str">
            <v>R14-N2-B3</v>
          </cell>
          <cell r="I84">
            <v>64.85499999999999</v>
          </cell>
          <cell r="M84">
            <v>3.5826000000000002</v>
          </cell>
          <cell r="O84" t="str">
            <v>R14-N2-B3-32</v>
          </cell>
          <cell r="AC84">
            <v>18.858550724637681</v>
          </cell>
          <cell r="AR84" t="e">
            <v>#VALUE!</v>
          </cell>
        </row>
        <row r="85">
          <cell r="F85" t="str">
            <v>R14-N1-A4</v>
          </cell>
          <cell r="I85">
            <v>30.065400000000004</v>
          </cell>
          <cell r="M85">
            <v>1.6871</v>
          </cell>
          <cell r="AC85">
            <v>21.348043478260866</v>
          </cell>
          <cell r="AR85" t="e">
            <v>#VALUE!</v>
          </cell>
        </row>
        <row r="86">
          <cell r="F86" t="str">
            <v>R14-N1-A8</v>
          </cell>
          <cell r="I86">
            <v>29.880899999999997</v>
          </cell>
          <cell r="M86">
            <v>1.5796999999999999</v>
          </cell>
          <cell r="AC86">
            <v>21.348043478260866</v>
          </cell>
          <cell r="AR86" t="e">
            <v>#VALUE!</v>
          </cell>
        </row>
        <row r="87">
          <cell r="F87" t="str">
            <v>R14-N2-A4</v>
          </cell>
          <cell r="I87">
            <v>24.109699999999997</v>
          </cell>
          <cell r="M87">
            <v>1.5179</v>
          </cell>
          <cell r="AC87">
            <v>18.858550724637681</v>
          </cell>
          <cell r="AR87" t="e">
            <v>#VALUE!</v>
          </cell>
        </row>
        <row r="88">
          <cell r="F88" t="str">
            <v>R14-N2-A6</v>
          </cell>
          <cell r="I88">
            <v>42.419199999999996</v>
          </cell>
          <cell r="M88">
            <v>2.2139999999999995</v>
          </cell>
          <cell r="AC88">
            <v>18.858550724637681</v>
          </cell>
          <cell r="AR88" t="e">
            <v>#VALUE!</v>
          </cell>
        </row>
        <row r="89">
          <cell r="F89" t="str">
            <v>R14-N2-A8</v>
          </cell>
          <cell r="I89">
            <v>38.022800000000004</v>
          </cell>
          <cell r="M89">
            <v>1.9968000000000004</v>
          </cell>
          <cell r="AC89">
            <v>18.858550724637681</v>
          </cell>
          <cell r="AR89" t="e">
            <v>#VALUE!</v>
          </cell>
        </row>
        <row r="90">
          <cell r="F90" t="str">
            <v>R14-N2-B5</v>
          </cell>
          <cell r="I90">
            <v>57.966200000000001</v>
          </cell>
          <cell r="M90">
            <v>2.9015999999999993</v>
          </cell>
          <cell r="AC90">
            <v>18.858550724637681</v>
          </cell>
          <cell r="AR90" t="e">
            <v>#VALUE!</v>
          </cell>
        </row>
        <row r="91">
          <cell r="F91" t="str">
            <v>R14-N3-A4</v>
          </cell>
          <cell r="I91">
            <v>65.056200000000004</v>
          </cell>
          <cell r="M91">
            <v>3.4345999999999997</v>
          </cell>
          <cell r="AC91">
            <v>19.305652173913042</v>
          </cell>
          <cell r="AR91" t="e">
            <v>#VALUE!</v>
          </cell>
        </row>
        <row r="92">
          <cell r="F92" t="str">
            <v>R14-N3-A6</v>
          </cell>
          <cell r="I92">
            <v>61.873300000000008</v>
          </cell>
          <cell r="M92">
            <v>3.2332999999999998</v>
          </cell>
          <cell r="AC92">
            <v>19.305652173913042</v>
          </cell>
          <cell r="AR92" t="e">
            <v>#VALUE!</v>
          </cell>
        </row>
        <row r="93">
          <cell r="F93" t="str">
            <v>R14-N3-A8</v>
          </cell>
          <cell r="I93">
            <v>97.352900000000005</v>
          </cell>
          <cell r="M93">
            <v>4.4437000000000006</v>
          </cell>
          <cell r="AC93">
            <v>19.305652173913042</v>
          </cell>
          <cell r="AM93" t="str">
            <v>Screened</v>
          </cell>
          <cell r="AR93" t="e">
            <v>#VALUE!</v>
          </cell>
        </row>
        <row r="94">
          <cell r="F94" t="str">
            <v>R14-N3-B3</v>
          </cell>
          <cell r="I94">
            <v>32.016300000000001</v>
          </cell>
          <cell r="M94">
            <v>1.7484999999999999</v>
          </cell>
          <cell r="AC94">
            <v>19.305652173913042</v>
          </cell>
          <cell r="AR94" t="e">
            <v>#VALUE!</v>
          </cell>
        </row>
        <row r="95">
          <cell r="F95" t="str">
            <v>R14-S1-A8</v>
          </cell>
          <cell r="I95">
            <v>39.8322</v>
          </cell>
          <cell r="M95">
            <v>1.8655999999999997</v>
          </cell>
          <cell r="AC95">
            <v>18.536376811594202</v>
          </cell>
          <cell r="AR95" t="e">
            <v>#VALUE!</v>
          </cell>
        </row>
        <row r="96">
          <cell r="F96" t="str">
            <v>R14-S2-A4</v>
          </cell>
          <cell r="I96">
            <v>41.598599999999998</v>
          </cell>
          <cell r="M96">
            <v>2.6608000000000001</v>
          </cell>
          <cell r="AC96">
            <v>18.037608695652175</v>
          </cell>
          <cell r="AR96" t="e">
            <v>#VALUE!</v>
          </cell>
        </row>
        <row r="97">
          <cell r="F97" t="str">
            <v>R14-S2-A6</v>
          </cell>
          <cell r="I97">
            <v>61.545899999999996</v>
          </cell>
          <cell r="M97">
            <v>3.067400000000001</v>
          </cell>
          <cell r="AC97">
            <v>18.037608695652175</v>
          </cell>
          <cell r="AR97" t="e">
            <v>#VALUE!</v>
          </cell>
        </row>
        <row r="98">
          <cell r="F98" t="str">
            <v>R14-S2-A8</v>
          </cell>
          <cell r="I98">
            <v>60.005900000000004</v>
          </cell>
          <cell r="M98">
            <v>2.4624000000000006</v>
          </cell>
          <cell r="AC98">
            <v>18.037608695652175</v>
          </cell>
          <cell r="AR98" t="e">
            <v>#VALUE!</v>
          </cell>
        </row>
        <row r="99">
          <cell r="F99" t="str">
            <v>R14-S2-B5</v>
          </cell>
          <cell r="I99">
            <v>12.327400000000001</v>
          </cell>
          <cell r="M99">
            <v>0.55750000000000011</v>
          </cell>
          <cell r="AC99">
            <v>18.037608695652175</v>
          </cell>
          <cell r="AR99" t="e">
            <v>#VALUE!</v>
          </cell>
        </row>
        <row r="100">
          <cell r="F100" t="str">
            <v>R14-S3-A2</v>
          </cell>
          <cell r="I100">
            <v>18.5227</v>
          </cell>
          <cell r="M100">
            <v>0.9599000000000002</v>
          </cell>
          <cell r="AC100">
            <v>22.127608695652178</v>
          </cell>
          <cell r="AR100" t="e">
            <v>#VALUE!</v>
          </cell>
        </row>
        <row r="101">
          <cell r="F101" t="str">
            <v>R14-S3-A4</v>
          </cell>
          <cell r="I101">
            <v>77.508600000000001</v>
          </cell>
          <cell r="M101">
            <v>3.1352000000000002</v>
          </cell>
          <cell r="AC101">
            <v>22.127608695652178</v>
          </cell>
          <cell r="AR101" t="e">
            <v>#VALUE!</v>
          </cell>
        </row>
        <row r="102">
          <cell r="F102" t="str">
            <v>R14-S3-A6</v>
          </cell>
          <cell r="I102">
            <v>103.1977</v>
          </cell>
          <cell r="M102">
            <v>6.0782999999999996</v>
          </cell>
          <cell r="AC102">
            <v>22.127608695652178</v>
          </cell>
          <cell r="AM102" t="str">
            <v>Screened</v>
          </cell>
          <cell r="AR102" t="e">
            <v>#VALUE!</v>
          </cell>
        </row>
        <row r="103">
          <cell r="F103" t="str">
            <v>R14-S3-A8</v>
          </cell>
          <cell r="I103">
            <v>43.633499999999998</v>
          </cell>
          <cell r="M103">
            <v>2.0837000000000003</v>
          </cell>
          <cell r="AC103">
            <v>22.127608695652178</v>
          </cell>
          <cell r="AR103" t="e">
            <v>#VALUE!</v>
          </cell>
        </row>
        <row r="104">
          <cell r="F104" t="str">
            <v>R14-S3-B3</v>
          </cell>
          <cell r="I104">
            <v>46.751800000000003</v>
          </cell>
          <cell r="M104">
            <v>2.596000000000001</v>
          </cell>
          <cell r="AC104">
            <v>22.127608695652178</v>
          </cell>
          <cell r="AR104" t="e">
            <v>#VALUE!</v>
          </cell>
        </row>
      </sheetData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Tests"/>
      <sheetName val="Solution"/>
      <sheetName val="TotN Data"/>
      <sheetName val="Harvests"/>
      <sheetName val="Plant"/>
      <sheetName val="Tissue"/>
      <sheetName val="Ref"/>
    </sheetNames>
    <sheetDataSet>
      <sheetData sheetId="0">
        <row r="3">
          <cell r="F3">
            <v>26.366666666666664</v>
          </cell>
          <cell r="Q3" t="str">
            <v/>
          </cell>
          <cell r="R3" t="str">
            <v/>
          </cell>
          <cell r="S3" t="str">
            <v/>
          </cell>
        </row>
        <row r="4">
          <cell r="Q4" t="str">
            <v/>
          </cell>
          <cell r="R4" t="str">
            <v/>
          </cell>
          <cell r="S4" t="str">
            <v/>
          </cell>
        </row>
        <row r="5">
          <cell r="F5">
            <v>21.633333333333336</v>
          </cell>
          <cell r="H5">
            <v>3.1531458333333333</v>
          </cell>
          <cell r="K5">
            <v>0.65559296373851939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17.822222222222219</v>
          </cell>
          <cell r="H6">
            <v>5.3824833333333331</v>
          </cell>
          <cell r="K6">
            <v>0.84928232850950147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19.266666666666662</v>
          </cell>
          <cell r="H8">
            <v>6.8997333333333337</v>
          </cell>
          <cell r="K8">
            <v>0.75738834457722304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18.292407407407406</v>
          </cell>
          <cell r="H9">
            <v>8.7804763888888875</v>
          </cell>
          <cell r="K9">
            <v>3.7489319833527532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16.166587301587303</v>
          </cell>
          <cell r="H10">
            <v>12.131341666666666</v>
          </cell>
          <cell r="K10">
            <v>1.8636588325519421</v>
          </cell>
          <cell r="Q10" t="str">
            <v/>
          </cell>
          <cell r="R10">
            <v>40.927971894567918</v>
          </cell>
          <cell r="S10">
            <v>23.588652371609566</v>
          </cell>
        </row>
        <row r="12">
          <cell r="F12">
            <v>16.591234567901235</v>
          </cell>
          <cell r="H12">
            <v>20.391641666666668</v>
          </cell>
          <cell r="K12">
            <v>10.009828737479911</v>
          </cell>
          <cell r="Q12" t="str">
            <v/>
          </cell>
          <cell r="R12">
            <v>52.988446580431102</v>
          </cell>
          <cell r="S12" t="str">
            <v/>
          </cell>
        </row>
        <row r="13">
          <cell r="F13">
            <v>15.106777777777777</v>
          </cell>
          <cell r="H13">
            <v>24.471074999999999</v>
          </cell>
          <cell r="K13">
            <v>15.59131064281234</v>
          </cell>
          <cell r="Q13">
            <v>0.29934385933620938</v>
          </cell>
          <cell r="R13">
            <v>40.131022010887051</v>
          </cell>
          <cell r="S13">
            <v>25.275344097735019</v>
          </cell>
        </row>
        <row r="15">
          <cell r="F15">
            <v>14.349861111111112</v>
          </cell>
          <cell r="H15">
            <v>35.656292460317459</v>
          </cell>
          <cell r="K15">
            <v>20.744088429887576</v>
          </cell>
          <cell r="Q15">
            <v>0.25422516731670103</v>
          </cell>
          <cell r="R15">
            <v>42.087037811958822</v>
          </cell>
          <cell r="S15" t="str">
            <v/>
          </cell>
        </row>
        <row r="17">
          <cell r="F17">
            <v>13.763690476190478</v>
          </cell>
          <cell r="H17">
            <v>48.598554365079359</v>
          </cell>
          <cell r="K17">
            <v>24.223967266931908</v>
          </cell>
          <cell r="Q17" t="str">
            <v/>
          </cell>
          <cell r="R17">
            <v>38.472052390069599</v>
          </cell>
          <cell r="S17" t="str">
            <v/>
          </cell>
        </row>
        <row r="19">
          <cell r="F19">
            <v>17.018229166666668</v>
          </cell>
          <cell r="H19">
            <v>77.014863888888883</v>
          </cell>
          <cell r="K19">
            <v>42.419581305781854</v>
          </cell>
          <cell r="Q19">
            <v>0.2431556395577574</v>
          </cell>
          <cell r="R19">
            <v>37.618186507673641</v>
          </cell>
          <cell r="S19">
            <v>21.785315379847248</v>
          </cell>
        </row>
        <row r="21">
          <cell r="F21">
            <v>16.72064814814815</v>
          </cell>
          <cell r="H21">
            <v>95.770963888888886</v>
          </cell>
          <cell r="K21">
            <v>46.129886940533034</v>
          </cell>
          <cell r="Q21">
            <v>0.24723802857653263</v>
          </cell>
          <cell r="R21">
            <v>33.570209094179475</v>
          </cell>
          <cell r="S21">
            <v>21.292541140249039</v>
          </cell>
        </row>
        <row r="23">
          <cell r="F23">
            <v>16.518583333333336</v>
          </cell>
          <cell r="H23">
            <v>121.99346388888887</v>
          </cell>
          <cell r="K23">
            <v>59.173669718924153</v>
          </cell>
          <cell r="Q23" t="str">
            <v/>
          </cell>
          <cell r="R23">
            <v>30.598070466260481</v>
          </cell>
          <cell r="S23" t="str">
            <v/>
          </cell>
        </row>
        <row r="25">
          <cell r="F25">
            <v>16.333712121212123</v>
          </cell>
          <cell r="H25">
            <v>146.34171388888885</v>
          </cell>
          <cell r="K25">
            <v>70.05280311208459</v>
          </cell>
          <cell r="Q25">
            <v>0.22373601075579685</v>
          </cell>
          <cell r="R25">
            <v>27.83737845885069</v>
          </cell>
          <cell r="S25">
            <v>21.423820809721935</v>
          </cell>
        </row>
      </sheetData>
      <sheetData sheetId="1">
        <row r="3">
          <cell r="I3">
            <v>1</v>
          </cell>
          <cell r="S3">
            <v>16</v>
          </cell>
          <cell r="W3">
            <v>25.85</v>
          </cell>
          <cell r="AS3" t="str">
            <v/>
          </cell>
          <cell r="BD3" t="str">
            <v/>
          </cell>
          <cell r="BK3" t="str">
            <v/>
          </cell>
        </row>
        <row r="4">
          <cell r="I4">
            <v>1</v>
          </cell>
          <cell r="S4">
            <v>15</v>
          </cell>
          <cell r="W4">
            <v>27.4</v>
          </cell>
          <cell r="AS4" t="str">
            <v/>
          </cell>
          <cell r="BD4" t="str">
            <v/>
          </cell>
          <cell r="BK4" t="str">
            <v/>
          </cell>
        </row>
        <row r="5">
          <cell r="I5">
            <v>1</v>
          </cell>
          <cell r="S5">
            <v>15</v>
          </cell>
          <cell r="W5">
            <v>25.85</v>
          </cell>
          <cell r="AS5" t="str">
            <v/>
          </cell>
          <cell r="BD5" t="str">
            <v/>
          </cell>
          <cell r="BK5" t="str">
            <v/>
          </cell>
        </row>
        <row r="6">
          <cell r="I6">
            <v>1</v>
          </cell>
          <cell r="S6">
            <v>16</v>
          </cell>
          <cell r="AS6" t="str">
            <v/>
          </cell>
          <cell r="BD6" t="str">
            <v/>
          </cell>
          <cell r="BK6" t="str">
            <v/>
          </cell>
        </row>
        <row r="7">
          <cell r="I7">
            <v>1</v>
          </cell>
          <cell r="S7">
            <v>15</v>
          </cell>
          <cell r="AS7" t="str">
            <v/>
          </cell>
          <cell r="BD7" t="str">
            <v/>
          </cell>
          <cell r="BK7" t="str">
            <v/>
          </cell>
        </row>
        <row r="8">
          <cell r="I8">
            <v>1</v>
          </cell>
          <cell r="S8">
            <v>15</v>
          </cell>
          <cell r="AS8" t="str">
            <v/>
          </cell>
          <cell r="BD8" t="str">
            <v/>
          </cell>
          <cell r="BK8" t="str">
            <v/>
          </cell>
        </row>
        <row r="9">
          <cell r="I9">
            <v>1</v>
          </cell>
          <cell r="S9">
            <v>16</v>
          </cell>
          <cell r="W9">
            <v>21.225000000000001</v>
          </cell>
          <cell r="AS9" t="str">
            <v/>
          </cell>
          <cell r="BD9" t="str">
            <v/>
          </cell>
          <cell r="BK9" t="str">
            <v/>
          </cell>
        </row>
        <row r="10">
          <cell r="I10">
            <v>1</v>
          </cell>
          <cell r="S10">
            <v>15</v>
          </cell>
          <cell r="W10">
            <v>22.9</v>
          </cell>
          <cell r="AS10" t="str">
            <v/>
          </cell>
          <cell r="BD10" t="str">
            <v/>
          </cell>
          <cell r="BK10" t="str">
            <v/>
          </cell>
        </row>
        <row r="11">
          <cell r="I11">
            <v>1</v>
          </cell>
          <cell r="S11">
            <v>15</v>
          </cell>
          <cell r="W11">
            <v>20.774999999999999</v>
          </cell>
          <cell r="AS11" t="str">
            <v/>
          </cell>
          <cell r="BD11" t="str">
            <v/>
          </cell>
          <cell r="BK11" t="str">
            <v/>
          </cell>
        </row>
        <row r="12">
          <cell r="I12">
            <v>1</v>
          </cell>
          <cell r="S12">
            <v>16</v>
          </cell>
          <cell r="W12">
            <v>17.393333333333334</v>
          </cell>
          <cell r="AS12" t="str">
            <v/>
          </cell>
          <cell r="BD12" t="str">
            <v/>
          </cell>
          <cell r="BK12" t="str">
            <v/>
          </cell>
        </row>
        <row r="13">
          <cell r="I13">
            <v>1</v>
          </cell>
          <cell r="S13">
            <v>15</v>
          </cell>
          <cell r="W13">
            <v>19.266666666666666</v>
          </cell>
          <cell r="AS13" t="str">
            <v/>
          </cell>
          <cell r="BD13" t="str">
            <v/>
          </cell>
          <cell r="BK13" t="str">
            <v/>
          </cell>
        </row>
        <row r="14">
          <cell r="I14">
            <v>1</v>
          </cell>
          <cell r="S14">
            <v>15</v>
          </cell>
          <cell r="W14">
            <v>16.806666666666665</v>
          </cell>
          <cell r="AS14" t="str">
            <v/>
          </cell>
          <cell r="BD14" t="str">
            <v/>
          </cell>
          <cell r="BK14" t="str">
            <v/>
          </cell>
        </row>
        <row r="15">
          <cell r="I15">
            <v>1</v>
          </cell>
          <cell r="S15">
            <v>16</v>
          </cell>
          <cell r="W15">
            <v>19.195</v>
          </cell>
          <cell r="AS15" t="str">
            <v/>
          </cell>
          <cell r="BD15" t="str">
            <v/>
          </cell>
          <cell r="BK15" t="str">
            <v/>
          </cell>
        </row>
        <row r="16">
          <cell r="I16">
            <v>1</v>
          </cell>
          <cell r="S16">
            <v>15</v>
          </cell>
          <cell r="W16">
            <v>20.375</v>
          </cell>
          <cell r="AS16" t="str">
            <v/>
          </cell>
          <cell r="BD16" t="str">
            <v/>
          </cell>
          <cell r="BK16" t="str">
            <v/>
          </cell>
        </row>
        <row r="17">
          <cell r="I17">
            <v>1</v>
          </cell>
          <cell r="S17">
            <v>15</v>
          </cell>
          <cell r="W17">
            <v>18.329999999999998</v>
          </cell>
          <cell r="AS17" t="str">
            <v/>
          </cell>
          <cell r="BD17" t="str">
            <v/>
          </cell>
          <cell r="BK17" t="str">
            <v/>
          </cell>
        </row>
        <row r="18">
          <cell r="I18">
            <v>1</v>
          </cell>
          <cell r="S18">
            <v>16</v>
          </cell>
          <cell r="W18">
            <v>18.956</v>
          </cell>
          <cell r="AS18" t="str">
            <v/>
          </cell>
          <cell r="BD18" t="str">
            <v/>
          </cell>
          <cell r="BK18" t="str">
            <v/>
          </cell>
        </row>
        <row r="19">
          <cell r="I19">
            <v>1</v>
          </cell>
          <cell r="S19">
            <v>15</v>
          </cell>
          <cell r="W19">
            <v>20.119999999999997</v>
          </cell>
          <cell r="AS19" t="str">
            <v/>
          </cell>
          <cell r="BD19" t="str">
            <v/>
          </cell>
          <cell r="BK19" t="str">
            <v/>
          </cell>
        </row>
        <row r="20">
          <cell r="I20">
            <v>1</v>
          </cell>
          <cell r="S20">
            <v>15</v>
          </cell>
          <cell r="W20">
            <v>18.723999999999997</v>
          </cell>
          <cell r="AS20" t="str">
            <v/>
          </cell>
          <cell r="BD20" t="str">
            <v/>
          </cell>
          <cell r="BK20" t="str">
            <v/>
          </cell>
        </row>
        <row r="21">
          <cell r="I21">
            <v>1</v>
          </cell>
          <cell r="S21">
            <v>16</v>
          </cell>
          <cell r="W21">
            <v>17.351666666666667</v>
          </cell>
          <cell r="AS21" t="str">
            <v/>
          </cell>
          <cell r="BD21" t="str">
            <v/>
          </cell>
          <cell r="BK21" t="str">
            <v/>
          </cell>
        </row>
        <row r="22">
          <cell r="I22">
            <v>1</v>
          </cell>
          <cell r="S22">
            <v>15</v>
          </cell>
          <cell r="W22">
            <v>19.805555555555554</v>
          </cell>
          <cell r="AS22" t="str">
            <v/>
          </cell>
          <cell r="BD22" t="str">
            <v/>
          </cell>
          <cell r="BK22" t="str">
            <v/>
          </cell>
        </row>
        <row r="23">
          <cell r="I23">
            <v>1</v>
          </cell>
          <cell r="S23">
            <v>15</v>
          </cell>
          <cell r="W23">
            <v>17.72</v>
          </cell>
          <cell r="AS23" t="str">
            <v/>
          </cell>
          <cell r="BD23" t="str">
            <v/>
          </cell>
          <cell r="BK23" t="str">
            <v/>
          </cell>
        </row>
        <row r="24">
          <cell r="I24">
            <v>1</v>
          </cell>
          <cell r="S24">
            <v>16</v>
          </cell>
          <cell r="W24">
            <v>15.15</v>
          </cell>
          <cell r="AS24">
            <v>23.588652371609559</v>
          </cell>
          <cell r="BD24">
            <v>28.771194245038139</v>
          </cell>
          <cell r="BK24">
            <v>0.33426870617637189</v>
          </cell>
        </row>
        <row r="25">
          <cell r="I25">
            <v>1</v>
          </cell>
          <cell r="S25">
            <v>15</v>
          </cell>
          <cell r="W25">
            <v>17.816904761904762</v>
          </cell>
          <cell r="AS25">
            <v>23.588652371609562</v>
          </cell>
          <cell r="BD25">
            <v>51.280295453071744</v>
          </cell>
          <cell r="BK25">
            <v>0.33426870617637189</v>
          </cell>
        </row>
        <row r="26">
          <cell r="I26">
            <v>1</v>
          </cell>
          <cell r="S26">
            <v>15</v>
          </cell>
          <cell r="W26">
            <v>15.532857142857141</v>
          </cell>
          <cell r="AS26">
            <v>23.588652371609562</v>
          </cell>
          <cell r="BD26">
            <v>42.732425985593856</v>
          </cell>
          <cell r="BK26">
            <v>0.33426870617637189</v>
          </cell>
        </row>
        <row r="27">
          <cell r="I27">
            <v>2</v>
          </cell>
          <cell r="S27">
            <v>6</v>
          </cell>
          <cell r="W27">
            <v>16.306249999999999</v>
          </cell>
          <cell r="AS27" t="str">
            <v/>
          </cell>
          <cell r="BD27" t="str">
            <v/>
          </cell>
          <cell r="BK27" t="str">
            <v/>
          </cell>
        </row>
        <row r="28">
          <cell r="I28">
            <v>2</v>
          </cell>
          <cell r="S28">
            <v>15</v>
          </cell>
          <cell r="W28">
            <v>18.989791666666665</v>
          </cell>
          <cell r="AS28" t="str">
            <v/>
          </cell>
          <cell r="BD28" t="str">
            <v/>
          </cell>
          <cell r="BK28" t="str">
            <v/>
          </cell>
        </row>
        <row r="29">
          <cell r="I29">
            <v>2</v>
          </cell>
          <cell r="S29">
            <v>15</v>
          </cell>
          <cell r="W29">
            <v>17.153749999999999</v>
          </cell>
          <cell r="AS29" t="str">
            <v/>
          </cell>
          <cell r="BD29" t="str">
            <v/>
          </cell>
          <cell r="BK29" t="str">
            <v/>
          </cell>
        </row>
        <row r="30">
          <cell r="I30">
            <v>2</v>
          </cell>
          <cell r="S30">
            <v>6</v>
          </cell>
          <cell r="W30">
            <v>15.638888888888889</v>
          </cell>
          <cell r="AS30" t="str">
            <v/>
          </cell>
          <cell r="BD30" t="str">
            <v/>
          </cell>
          <cell r="BK30" t="str">
            <v/>
          </cell>
        </row>
        <row r="31">
          <cell r="I31">
            <v>2</v>
          </cell>
          <cell r="S31">
            <v>15</v>
          </cell>
          <cell r="W31">
            <v>18.268703703703704</v>
          </cell>
          <cell r="AS31" t="str">
            <v/>
          </cell>
          <cell r="BD31">
            <v>48.673675742756998</v>
          </cell>
          <cell r="BK31" t="str">
            <v/>
          </cell>
        </row>
        <row r="32">
          <cell r="I32">
            <v>2</v>
          </cell>
          <cell r="S32">
            <v>15</v>
          </cell>
          <cell r="W32">
            <v>15.86611111111111</v>
          </cell>
          <cell r="AS32" t="str">
            <v/>
          </cell>
          <cell r="BD32">
            <v>57.303217418105206</v>
          </cell>
          <cell r="BK32" t="str">
            <v/>
          </cell>
        </row>
        <row r="33">
          <cell r="I33">
            <v>2</v>
          </cell>
          <cell r="S33">
            <v>6</v>
          </cell>
          <cell r="W33">
            <v>14.247</v>
          </cell>
          <cell r="AS33">
            <v>24.64899239189182</v>
          </cell>
          <cell r="BD33" t="str">
            <v/>
          </cell>
          <cell r="BK33">
            <v>0.29934385933620938</v>
          </cell>
        </row>
        <row r="34">
          <cell r="I34">
            <v>2</v>
          </cell>
          <cell r="S34">
            <v>15</v>
          </cell>
          <cell r="W34">
            <v>16.612333333333332</v>
          </cell>
          <cell r="AS34">
            <v>25.588519950656622</v>
          </cell>
          <cell r="BD34">
            <v>39.582041930994393</v>
          </cell>
          <cell r="BK34">
            <v>0.29934385933620938</v>
          </cell>
        </row>
        <row r="35">
          <cell r="I35">
            <v>2</v>
          </cell>
          <cell r="S35">
            <v>15</v>
          </cell>
          <cell r="W35">
            <v>14.460999999999999</v>
          </cell>
          <cell r="AS35">
            <v>25.588519950656622</v>
          </cell>
          <cell r="BD35">
            <v>40.680002090779709</v>
          </cell>
          <cell r="BK35">
            <v>0.29934385933620938</v>
          </cell>
        </row>
        <row r="36">
          <cell r="I36">
            <v>3</v>
          </cell>
          <cell r="S36">
            <v>6</v>
          </cell>
          <cell r="W36">
            <v>14.345757575757576</v>
          </cell>
          <cell r="AS36" t="str">
            <v/>
          </cell>
          <cell r="BD36" t="str">
            <v/>
          </cell>
          <cell r="BK36" t="str">
            <v/>
          </cell>
        </row>
        <row r="37">
          <cell r="I37">
            <v>3</v>
          </cell>
          <cell r="S37">
            <v>15</v>
          </cell>
          <cell r="W37">
            <v>17.032424242424245</v>
          </cell>
          <cell r="AS37" t="str">
            <v/>
          </cell>
          <cell r="BD37" t="str">
            <v/>
          </cell>
          <cell r="BK37" t="str">
            <v/>
          </cell>
        </row>
        <row r="38">
          <cell r="I38">
            <v>3</v>
          </cell>
          <cell r="S38">
            <v>7</v>
          </cell>
          <cell r="W38">
            <v>15.173636363636364</v>
          </cell>
          <cell r="AS38" t="str">
            <v/>
          </cell>
          <cell r="BD38" t="str">
            <v/>
          </cell>
          <cell r="BK38" t="str">
            <v/>
          </cell>
        </row>
        <row r="39">
          <cell r="I39">
            <v>3</v>
          </cell>
          <cell r="S39">
            <v>6</v>
          </cell>
          <cell r="W39">
            <v>13.293611111111112</v>
          </cell>
          <cell r="AS39" t="str">
            <v/>
          </cell>
          <cell r="BD39">
            <v>52.551877475119198</v>
          </cell>
          <cell r="BK39">
            <v>0.25422516731670103</v>
          </cell>
        </row>
        <row r="40">
          <cell r="I40">
            <v>3</v>
          </cell>
          <cell r="S40">
            <v>15</v>
          </cell>
          <cell r="W40">
            <v>15.733472222222224</v>
          </cell>
          <cell r="AS40" t="str">
            <v/>
          </cell>
          <cell r="BD40">
            <v>33.821929758132519</v>
          </cell>
          <cell r="BK40">
            <v>0.25422516731670103</v>
          </cell>
        </row>
        <row r="41">
          <cell r="I41">
            <v>3</v>
          </cell>
          <cell r="S41">
            <v>7</v>
          </cell>
          <cell r="W41">
            <v>14.022500000000001</v>
          </cell>
          <cell r="AS41" t="str">
            <v/>
          </cell>
          <cell r="BD41">
            <v>39.887306202624764</v>
          </cell>
          <cell r="BK41">
            <v>0.25422516731670103</v>
          </cell>
        </row>
        <row r="42">
          <cell r="I42">
            <v>4</v>
          </cell>
          <cell r="S42">
            <v>6</v>
          </cell>
          <cell r="W42">
            <v>13.832564102564104</v>
          </cell>
          <cell r="AS42" t="str">
            <v/>
          </cell>
          <cell r="BD42" t="str">
            <v/>
          </cell>
          <cell r="BK42" t="str">
            <v/>
          </cell>
        </row>
        <row r="43">
          <cell r="I43">
            <v>4</v>
          </cell>
          <cell r="S43">
            <v>7</v>
          </cell>
          <cell r="W43">
            <v>16.065512820512822</v>
          </cell>
          <cell r="AS43" t="str">
            <v/>
          </cell>
          <cell r="BD43" t="str">
            <v/>
          </cell>
          <cell r="BK43" t="str">
            <v/>
          </cell>
        </row>
        <row r="44">
          <cell r="I44">
            <v>4</v>
          </cell>
          <cell r="S44">
            <v>7</v>
          </cell>
          <cell r="W44">
            <v>14.136153846153848</v>
          </cell>
          <cell r="AS44" t="str">
            <v/>
          </cell>
          <cell r="BD44" t="str">
            <v/>
          </cell>
          <cell r="BK44" t="str">
            <v/>
          </cell>
        </row>
        <row r="45">
          <cell r="I45">
            <v>4</v>
          </cell>
          <cell r="S45">
            <v>6</v>
          </cell>
          <cell r="W45">
            <v>12.978095238095239</v>
          </cell>
          <cell r="AS45" t="str">
            <v/>
          </cell>
          <cell r="BD45">
            <v>47.854422827753531</v>
          </cell>
          <cell r="BK45" t="str">
            <v/>
          </cell>
        </row>
        <row r="46">
          <cell r="I46">
            <v>4</v>
          </cell>
          <cell r="S46">
            <v>7</v>
          </cell>
          <cell r="W46">
            <v>15.096547619047621</v>
          </cell>
          <cell r="AS46" t="str">
            <v/>
          </cell>
          <cell r="BD46">
            <v>31.802141630383272</v>
          </cell>
          <cell r="BK46" t="str">
            <v/>
          </cell>
        </row>
        <row r="47">
          <cell r="I47">
            <v>4</v>
          </cell>
          <cell r="S47">
            <v>7</v>
          </cell>
          <cell r="W47">
            <v>13.216428571428571</v>
          </cell>
          <cell r="AS47" t="str">
            <v/>
          </cell>
          <cell r="BD47">
            <v>35.759592712072013</v>
          </cell>
          <cell r="BK47" t="str">
            <v/>
          </cell>
        </row>
        <row r="48">
          <cell r="I48">
            <v>4</v>
          </cell>
          <cell r="S48">
            <v>6</v>
          </cell>
          <cell r="W48">
            <v>15.93288888888889</v>
          </cell>
          <cell r="AS48" t="str">
            <v/>
          </cell>
          <cell r="BD48" t="str">
            <v/>
          </cell>
          <cell r="BK48" t="str">
            <v/>
          </cell>
        </row>
        <row r="49">
          <cell r="I49">
            <v>4</v>
          </cell>
          <cell r="S49">
            <v>7</v>
          </cell>
          <cell r="W49">
            <v>18.027888888888889</v>
          </cell>
          <cell r="AS49" t="str">
            <v/>
          </cell>
          <cell r="BD49" t="str">
            <v/>
          </cell>
          <cell r="BK49" t="str">
            <v/>
          </cell>
        </row>
        <row r="50">
          <cell r="I50">
            <v>4</v>
          </cell>
          <cell r="S50">
            <v>7</v>
          </cell>
          <cell r="W50">
            <v>16.224222222222224</v>
          </cell>
          <cell r="AS50" t="str">
            <v/>
          </cell>
          <cell r="BD50" t="str">
            <v/>
          </cell>
          <cell r="BK50" t="str">
            <v/>
          </cell>
        </row>
        <row r="51">
          <cell r="I51">
            <v>4</v>
          </cell>
          <cell r="S51">
            <v>6</v>
          </cell>
          <cell r="W51">
            <v>16.115208333333335</v>
          </cell>
          <cell r="AS51">
            <v>21.53445409926</v>
          </cell>
          <cell r="BD51">
            <v>46.271282290682002</v>
          </cell>
          <cell r="BK51">
            <v>0.24387345746709868</v>
          </cell>
        </row>
        <row r="52">
          <cell r="I52">
            <v>4</v>
          </cell>
          <cell r="S52">
            <v>7</v>
          </cell>
          <cell r="W52">
            <v>18.985520833333336</v>
          </cell>
          <cell r="AS52">
            <v>21.682163468186136</v>
          </cell>
          <cell r="BD52">
            <v>30.16657256312455</v>
          </cell>
          <cell r="BK52">
            <v>0.23347397288115926</v>
          </cell>
        </row>
        <row r="53">
          <cell r="I53">
            <v>4</v>
          </cell>
          <cell r="S53">
            <v>7</v>
          </cell>
          <cell r="W53">
            <v>15.953958333333334</v>
          </cell>
          <cell r="AS53">
            <v>22.1393285720956</v>
          </cell>
          <cell r="BD53">
            <v>36.416704669214369</v>
          </cell>
          <cell r="BK53">
            <v>0.25211948832501424</v>
          </cell>
        </row>
        <row r="54">
          <cell r="I54">
            <v>5</v>
          </cell>
          <cell r="S54">
            <v>6</v>
          </cell>
          <cell r="W54">
            <v>16.520196078431375</v>
          </cell>
          <cell r="AS54" t="str">
            <v/>
          </cell>
          <cell r="BD54" t="str">
            <v/>
          </cell>
          <cell r="BK54" t="str">
            <v/>
          </cell>
        </row>
        <row r="55">
          <cell r="I55">
            <v>5</v>
          </cell>
          <cell r="S55">
            <v>5</v>
          </cell>
          <cell r="W55">
            <v>19.456960784313729</v>
          </cell>
          <cell r="AS55" t="str">
            <v/>
          </cell>
          <cell r="BD55" t="str">
            <v/>
          </cell>
          <cell r="BK55" t="str">
            <v/>
          </cell>
        </row>
        <row r="56">
          <cell r="I56">
            <v>5</v>
          </cell>
          <cell r="S56">
            <v>5</v>
          </cell>
          <cell r="W56">
            <v>16.333137254901963</v>
          </cell>
          <cell r="AS56" t="str">
            <v/>
          </cell>
          <cell r="BD56" t="str">
            <v/>
          </cell>
          <cell r="BK56" t="str">
            <v/>
          </cell>
        </row>
        <row r="57">
          <cell r="I57">
            <v>5</v>
          </cell>
          <cell r="S57">
            <v>6</v>
          </cell>
          <cell r="W57">
            <v>15.681851851851853</v>
          </cell>
          <cell r="AS57">
            <v>22.091448520090687</v>
          </cell>
          <cell r="BD57">
            <v>40.957341374993014</v>
          </cell>
          <cell r="BK57">
            <v>0.25088535284795366</v>
          </cell>
        </row>
        <row r="58">
          <cell r="I58">
            <v>5</v>
          </cell>
          <cell r="S58">
            <v>5</v>
          </cell>
          <cell r="W58">
            <v>18.976018518518522</v>
          </cell>
          <cell r="AS58">
            <v>20.16085410481092</v>
          </cell>
          <cell r="BD58">
            <v>27.02530279517504</v>
          </cell>
          <cell r="BK58">
            <v>0.23976316102445452</v>
          </cell>
        </row>
        <row r="59">
          <cell r="I59">
            <v>5</v>
          </cell>
          <cell r="S59">
            <v>5</v>
          </cell>
          <cell r="W59">
            <v>15.504074074074076</v>
          </cell>
          <cell r="AS59">
            <v>21.625320795845514</v>
          </cell>
          <cell r="BD59">
            <v>32.727983112370367</v>
          </cell>
          <cell r="BK59">
            <v>0.25106557185718975</v>
          </cell>
        </row>
        <row r="60">
          <cell r="I60">
            <v>6</v>
          </cell>
          <cell r="S60">
            <v>4</v>
          </cell>
          <cell r="W60">
            <v>16.224912280701755</v>
          </cell>
          <cell r="AS60" t="str">
            <v/>
          </cell>
          <cell r="BD60" t="str">
            <v/>
          </cell>
          <cell r="BK60" t="str">
            <v/>
          </cell>
        </row>
        <row r="61">
          <cell r="I61">
            <v>6</v>
          </cell>
          <cell r="S61">
            <v>4</v>
          </cell>
          <cell r="W61">
            <v>19.366754385964914</v>
          </cell>
          <cell r="AS61" t="str">
            <v/>
          </cell>
          <cell r="BD61" t="str">
            <v/>
          </cell>
          <cell r="BK61" t="str">
            <v/>
          </cell>
        </row>
        <row r="62">
          <cell r="I62">
            <v>6</v>
          </cell>
          <cell r="S62">
            <v>4</v>
          </cell>
          <cell r="W62">
            <v>15.874912280701757</v>
          </cell>
          <cell r="AS62" t="str">
            <v/>
          </cell>
          <cell r="BD62" t="str">
            <v/>
          </cell>
          <cell r="BK62" t="str">
            <v/>
          </cell>
        </row>
        <row r="63">
          <cell r="I63">
            <v>6</v>
          </cell>
          <cell r="S63">
            <v>4</v>
          </cell>
          <cell r="W63">
            <v>15.466666666666669</v>
          </cell>
          <cell r="AS63" t="str">
            <v/>
          </cell>
          <cell r="BD63">
            <v>37.322114033952182</v>
          </cell>
          <cell r="BK63" t="str">
            <v/>
          </cell>
        </row>
        <row r="64">
          <cell r="I64">
            <v>6</v>
          </cell>
          <cell r="S64">
            <v>4</v>
          </cell>
          <cell r="W64">
            <v>18.903416666666669</v>
          </cell>
          <cell r="AS64" t="str">
            <v/>
          </cell>
          <cell r="BD64">
            <v>24.617323481968327</v>
          </cell>
          <cell r="BK64" t="str">
            <v/>
          </cell>
        </row>
        <row r="65">
          <cell r="I65">
            <v>6</v>
          </cell>
          <cell r="S65">
            <v>4</v>
          </cell>
          <cell r="W65">
            <v>15.185666666666668</v>
          </cell>
          <cell r="AS65" t="str">
            <v/>
          </cell>
          <cell r="BD65">
            <v>29.854773882860929</v>
          </cell>
          <cell r="BK65" t="str">
            <v/>
          </cell>
        </row>
        <row r="66">
          <cell r="I66">
            <v>6</v>
          </cell>
          <cell r="S66">
            <v>4</v>
          </cell>
          <cell r="W66">
            <v>15.768253968253971</v>
          </cell>
          <cell r="AS66" t="str">
            <v/>
          </cell>
          <cell r="BD66" t="str">
            <v/>
          </cell>
          <cell r="BK66" t="str">
            <v/>
          </cell>
        </row>
        <row r="67">
          <cell r="I67">
            <v>6</v>
          </cell>
          <cell r="S67">
            <v>4</v>
          </cell>
          <cell r="W67">
            <v>19.269920634920638</v>
          </cell>
          <cell r="AS67" t="str">
            <v/>
          </cell>
          <cell r="BD67" t="str">
            <v/>
          </cell>
          <cell r="BK67" t="str">
            <v/>
          </cell>
        </row>
        <row r="68">
          <cell r="I68">
            <v>6</v>
          </cell>
          <cell r="S68">
            <v>4</v>
          </cell>
          <cell r="W68">
            <v>15.591111111111113</v>
          </cell>
          <cell r="AS68" t="str">
            <v/>
          </cell>
          <cell r="BD68" t="str">
            <v/>
          </cell>
          <cell r="BK68" t="str">
            <v/>
          </cell>
        </row>
        <row r="69">
          <cell r="I69">
            <v>6</v>
          </cell>
          <cell r="S69">
            <v>4</v>
          </cell>
          <cell r="W69">
            <v>15.132424242424243</v>
          </cell>
          <cell r="AS69">
            <v>21.365062025796757</v>
          </cell>
          <cell r="BD69">
            <v>33.845206568063617</v>
          </cell>
          <cell r="BK69">
            <v>0.22799218400409704</v>
          </cell>
        </row>
        <row r="70">
          <cell r="I70">
            <v>6</v>
          </cell>
          <cell r="S70">
            <v>4</v>
          </cell>
          <cell r="W70">
            <v>18.934924242424245</v>
          </cell>
          <cell r="AS70">
            <v>20.823442989992316</v>
          </cell>
          <cell r="BD70">
            <v>22.374019022278205</v>
          </cell>
          <cell r="BK70">
            <v>0.21252345326805092</v>
          </cell>
        </row>
        <row r="71">
          <cell r="I71">
            <v>6</v>
          </cell>
          <cell r="S71">
            <v>4</v>
          </cell>
          <cell r="W71">
            <v>14.93378787878788</v>
          </cell>
          <cell r="AS71">
            <v>22.082957413376732</v>
          </cell>
          <cell r="BD71">
            <v>27.292909786210249</v>
          </cell>
          <cell r="BK71">
            <v>0.23069239499524258</v>
          </cell>
        </row>
      </sheetData>
      <sheetData sheetId="2" refreshError="1"/>
      <sheetData sheetId="3" refreshError="1"/>
      <sheetData sheetId="4" refreshError="1"/>
      <sheetData sheetId="5">
        <row r="4">
          <cell r="H4">
            <v>0.23682222222222224</v>
          </cell>
          <cell r="J4">
            <v>9</v>
          </cell>
          <cell r="K4">
            <v>2.9219391292670281E-2</v>
          </cell>
          <cell r="L4">
            <v>3.1992999999999996</v>
          </cell>
          <cell r="O4">
            <v>0.45893377611283614</v>
          </cell>
          <cell r="U4">
            <v>1.0450165144444439</v>
          </cell>
          <cell r="V4">
            <v>0.17402900444870983</v>
          </cell>
        </row>
        <row r="5">
          <cell r="H5">
            <v>0.48093749999999996</v>
          </cell>
          <cell r="J5">
            <v>8</v>
          </cell>
          <cell r="K5">
            <v>0.22321627517571749</v>
          </cell>
          <cell r="L5">
            <v>7.0407500000000001</v>
          </cell>
          <cell r="O5">
            <v>3.7969339668057076</v>
          </cell>
          <cell r="U5">
            <v>5.7145125000000014</v>
          </cell>
          <cell r="V5">
            <v>0.20254614437736865</v>
          </cell>
        </row>
        <row r="6">
          <cell r="H6">
            <v>0.45772857142857143</v>
          </cell>
          <cell r="J6">
            <v>7</v>
          </cell>
          <cell r="K6">
            <v>0.11066612808960266</v>
          </cell>
          <cell r="L6">
            <v>7.3720857142857144</v>
          </cell>
          <cell r="O6">
            <v>2.3227319125716255</v>
          </cell>
          <cell r="U6">
            <v>15.951077460317459</v>
          </cell>
          <cell r="V6">
            <v>0.42469122798638415</v>
          </cell>
        </row>
        <row r="7">
          <cell r="H7">
            <v>0.97689999999999988</v>
          </cell>
          <cell r="J7">
            <v>4</v>
          </cell>
          <cell r="K7">
            <v>0.46895710315740952</v>
          </cell>
          <cell r="L7">
            <v>18.460350000000002</v>
          </cell>
          <cell r="O7">
            <v>11.403901035250549</v>
          </cell>
          <cell r="U7">
            <v>30.138573888888885</v>
          </cell>
          <cell r="V7">
            <v>0.38596412870952879</v>
          </cell>
        </row>
        <row r="8">
          <cell r="H8">
            <v>2.3087249999999999</v>
          </cell>
          <cell r="J8">
            <v>4</v>
          </cell>
          <cell r="K8">
            <v>0.73033875107846091</v>
          </cell>
          <cell r="L8">
            <v>43.073599999999999</v>
          </cell>
          <cell r="O8">
            <v>15.091413101380947</v>
          </cell>
          <cell r="U8">
            <v>-13.295686111111124</v>
          </cell>
          <cell r="V8">
            <v>-0.15322722797356492</v>
          </cell>
        </row>
        <row r="9">
          <cell r="H9">
            <v>3.0038000000000005</v>
          </cell>
          <cell r="J9">
            <v>7</v>
          </cell>
          <cell r="K9">
            <v>0.99344551416890503</v>
          </cell>
          <cell r="L9">
            <v>56.624199999999988</v>
          </cell>
          <cell r="O9">
            <v>21.948382087980551</v>
          </cell>
          <cell r="U9">
            <v>7.9522005555555308</v>
          </cell>
          <cell r="V9">
            <v>6.2744325363603082E-2</v>
          </cell>
        </row>
      </sheetData>
      <sheetData sheetId="6">
        <row r="5">
          <cell r="I5">
            <v>1.9907999999999999E-2</v>
          </cell>
          <cell r="M5">
            <v>2.1979999999999999E-3</v>
          </cell>
        </row>
        <row r="9">
          <cell r="F9" t="str">
            <v>R09N-N1-A1</v>
          </cell>
          <cell r="I9">
            <v>4.0184999999999995</v>
          </cell>
          <cell r="M9">
            <v>0.28190000000000004</v>
          </cell>
          <cell r="O9" t="str">
            <v>R09N-N1-14</v>
          </cell>
          <cell r="AC9">
            <v>15.15</v>
          </cell>
          <cell r="AR9">
            <v>1.6567114919252264</v>
          </cell>
        </row>
        <row r="10">
          <cell r="F10" t="str">
            <v>R09N-N1-A3</v>
          </cell>
          <cell r="I10">
            <v>2.9175999999999993</v>
          </cell>
          <cell r="M10">
            <v>0.24289999999999989</v>
          </cell>
          <cell r="O10" t="str">
            <v>R09N-N1-14</v>
          </cell>
          <cell r="AC10">
            <v>15.15</v>
          </cell>
          <cell r="AR10">
            <v>1.4187358730184856</v>
          </cell>
        </row>
        <row r="11">
          <cell r="F11" t="str">
            <v>R09N-N1-A5</v>
          </cell>
          <cell r="I11">
            <v>2.9611000000000001</v>
          </cell>
          <cell r="M11">
            <v>0.21009999999999995</v>
          </cell>
          <cell r="O11" t="str">
            <v>R09N-N1-14</v>
          </cell>
          <cell r="AC11">
            <v>15.15</v>
          </cell>
          <cell r="AR11">
            <v>1.1868914712934393</v>
          </cell>
        </row>
        <row r="12">
          <cell r="F12" t="str">
            <v>R09N-N1-A7</v>
          </cell>
          <cell r="I12">
            <v>3.5400000000000005</v>
          </cell>
          <cell r="M12">
            <v>0.25440000000000018</v>
          </cell>
          <cell r="O12" t="str">
            <v>R09N-N1-14</v>
          </cell>
          <cell r="AC12">
            <v>15.15</v>
          </cell>
          <cell r="AR12">
            <v>1.4926652597417931</v>
          </cell>
        </row>
        <row r="13">
          <cell r="F13" t="str">
            <v>R09N-N1-B1</v>
          </cell>
          <cell r="I13">
            <v>3.4369999999999994</v>
          </cell>
          <cell r="M13">
            <v>0.23719999999999986</v>
          </cell>
          <cell r="O13" t="str">
            <v>R09N-N1-14</v>
          </cell>
          <cell r="AC13">
            <v>15.15</v>
          </cell>
          <cell r="AR13">
            <v>1.3807848186053444</v>
          </cell>
        </row>
        <row r="14">
          <cell r="F14" t="str">
            <v>R09N-N1-B2</v>
          </cell>
          <cell r="I14">
            <v>1.6138000000000001</v>
          </cell>
          <cell r="M14">
            <v>0.12880000000000003</v>
          </cell>
          <cell r="O14" t="str">
            <v>R09N-N1-14</v>
          </cell>
          <cell r="AC14">
            <v>15.15</v>
          </cell>
          <cell r="AM14" t="str">
            <v>Screened</v>
          </cell>
          <cell r="AR14">
            <v>0.40485727968035967</v>
          </cell>
        </row>
        <row r="15">
          <cell r="F15" t="str">
            <v>R09N-N1-B4</v>
          </cell>
          <cell r="I15">
            <v>4.0068999999999999</v>
          </cell>
          <cell r="M15">
            <v>0.29039999999999999</v>
          </cell>
          <cell r="O15" t="str">
            <v>R09N-N1-14</v>
          </cell>
          <cell r="AC15">
            <v>15.15</v>
          </cell>
          <cell r="AR15">
            <v>1.7041889443147444</v>
          </cell>
        </row>
        <row r="16">
          <cell r="F16" t="str">
            <v>R09N-N1-B6</v>
          </cell>
          <cell r="I16">
            <v>3.0523999999999996</v>
          </cell>
          <cell r="M16">
            <v>0.24140000000000006</v>
          </cell>
          <cell r="O16" t="str">
            <v>R09N-N1-14</v>
          </cell>
          <cell r="AC16">
            <v>15.15</v>
          </cell>
          <cell r="AR16">
            <v>1.4088357983805475</v>
          </cell>
        </row>
        <row r="17">
          <cell r="F17" t="str">
            <v>R09N-N1-B7</v>
          </cell>
          <cell r="I17">
            <v>2.3439000000000001</v>
          </cell>
          <cell r="M17">
            <v>0.17039999999999988</v>
          </cell>
          <cell r="O17" t="str">
            <v>R09N-N1-14</v>
          </cell>
          <cell r="AC17">
            <v>15.15</v>
          </cell>
          <cell r="AR17">
            <v>0.85217310593119489</v>
          </cell>
        </row>
        <row r="18">
          <cell r="F18" t="str">
            <v>R09N-N1-B8</v>
          </cell>
          <cell r="I18">
            <v>2.5163000000000002</v>
          </cell>
          <cell r="M18">
            <v>0.2027000000000001</v>
          </cell>
          <cell r="O18" t="str">
            <v>R09N-N1-14</v>
          </cell>
          <cell r="AC18">
            <v>15.15</v>
          </cell>
          <cell r="AR18">
            <v>1.1295856358362735</v>
          </cell>
        </row>
        <row r="19">
          <cell r="F19" t="str">
            <v>R09N-N3-A1</v>
          </cell>
          <cell r="I19">
            <v>7.946600000000001</v>
          </cell>
          <cell r="M19">
            <v>0.64319999999999999</v>
          </cell>
          <cell r="O19" t="str">
            <v>R09N-N3-18</v>
          </cell>
          <cell r="AC19">
            <v>14.460999999999999</v>
          </cell>
          <cell r="AR19">
            <v>0.95817763900041242</v>
          </cell>
        </row>
        <row r="20">
          <cell r="F20" t="str">
            <v>R09N-N3-A3</v>
          </cell>
          <cell r="I20">
            <v>7.1105999999999998</v>
          </cell>
          <cell r="M20">
            <v>0.47280000000000011</v>
          </cell>
          <cell r="O20" t="str">
            <v>R09N-N3-18</v>
          </cell>
          <cell r="AC20">
            <v>14.460999999999999</v>
          </cell>
          <cell r="AR20">
            <v>0.57559011066687804</v>
          </cell>
        </row>
        <row r="21">
          <cell r="F21" t="str">
            <v>R09N-N3-A5</v>
          </cell>
          <cell r="I21">
            <v>15.553599999999999</v>
          </cell>
          <cell r="M21">
            <v>0.90300000000000025</v>
          </cell>
          <cell r="O21" t="str">
            <v>R09N-N3-18</v>
          </cell>
          <cell r="AC21">
            <v>14.460999999999999</v>
          </cell>
          <cell r="AR21">
            <v>1.3799005862751847</v>
          </cell>
        </row>
        <row r="22">
          <cell r="F22" t="str">
            <v>R09N-N3-A7</v>
          </cell>
          <cell r="I22">
            <v>0.41169999999999995</v>
          </cell>
          <cell r="M22">
            <v>6.2999999999999945E-2</v>
          </cell>
          <cell r="O22" t="str">
            <v>R09N-N3-18</v>
          </cell>
          <cell r="AC22">
            <v>14.460999999999999</v>
          </cell>
          <cell r="AR22">
            <v>1.9298080799532344</v>
          </cell>
        </row>
        <row r="23">
          <cell r="F23" t="str">
            <v>R09N-N3-B1</v>
          </cell>
          <cell r="I23">
            <v>4.0993000000000004</v>
          </cell>
          <cell r="M23">
            <v>0.25119999999999987</v>
          </cell>
          <cell r="O23" t="str">
            <v>R09N-N3-18</v>
          </cell>
          <cell r="AC23">
            <v>14.460999999999999</v>
          </cell>
          <cell r="AR23">
            <v>0.21053831928588784</v>
          </cell>
        </row>
        <row r="24">
          <cell r="F24" t="str">
            <v>R09N-N3-B2</v>
          </cell>
          <cell r="I24">
            <v>9.7439999999999998</v>
          </cell>
          <cell r="M24">
            <v>0.67499999999999982</v>
          </cell>
          <cell r="O24" t="str">
            <v>R09N-N3-18</v>
          </cell>
          <cell r="AC24">
            <v>14.460999999999999</v>
          </cell>
          <cell r="AR24">
            <v>1.0181630862967013</v>
          </cell>
        </row>
        <row r="25">
          <cell r="F25" t="str">
            <v>R09N-N3-B4</v>
          </cell>
          <cell r="I25">
            <v>7.6991000000000005</v>
          </cell>
          <cell r="M25">
            <v>0.5242</v>
          </cell>
          <cell r="O25" t="str">
            <v>R09N-N3-18</v>
          </cell>
          <cell r="AC25">
            <v>14.460999999999999</v>
          </cell>
          <cell r="AR25">
            <v>0.70387307685752398</v>
          </cell>
        </row>
        <row r="26">
          <cell r="F26" t="str">
            <v>R09N-N3-B8</v>
          </cell>
          <cell r="I26">
            <v>3.7610999999999999</v>
          </cell>
          <cell r="M26">
            <v>0.31510000000000016</v>
          </cell>
          <cell r="O26" t="str">
            <v>R09N-N3-18</v>
          </cell>
          <cell r="AC26">
            <v>14.460999999999999</v>
          </cell>
          <cell r="AR26">
            <v>7.1185497379002552E-2</v>
          </cell>
        </row>
        <row r="27">
          <cell r="F27" t="str">
            <v>R09N-N2-A1</v>
          </cell>
          <cell r="I27">
            <v>5.2965999999999998</v>
          </cell>
          <cell r="M27">
            <v>0.33979999999999988</v>
          </cell>
          <cell r="O27" t="str">
            <v>R09N-N2-A-21</v>
          </cell>
          <cell r="AC27">
            <v>15.733472222222224</v>
          </cell>
          <cell r="AR27">
            <v>0.73013965620792098</v>
          </cell>
        </row>
        <row r="28">
          <cell r="F28" t="str">
            <v>R09N-N2-A3</v>
          </cell>
          <cell r="I28">
            <v>12.5618</v>
          </cell>
          <cell r="M28">
            <v>0.67649999999999988</v>
          </cell>
          <cell r="O28" t="str">
            <v>R09N-N2-A-21</v>
          </cell>
          <cell r="AC28">
            <v>15.733472222222224</v>
          </cell>
          <cell r="AR28">
            <v>3.5129024027917284E-3</v>
          </cell>
        </row>
        <row r="29">
          <cell r="F29" t="str">
            <v>R09N-N2-A5</v>
          </cell>
          <cell r="I29">
            <v>18.6876</v>
          </cell>
          <cell r="M29">
            <v>1.0478000000000001</v>
          </cell>
          <cell r="O29" t="str">
            <v>R09N-N2-A-21</v>
          </cell>
          <cell r="AC29">
            <v>15.733472222222224</v>
          </cell>
          <cell r="AM29" t="str">
            <v>Screened</v>
          </cell>
          <cell r="AR29">
            <v>0.4696702540921987</v>
          </cell>
        </row>
        <row r="30">
          <cell r="F30" t="str">
            <v>R09N-N2-A7</v>
          </cell>
          <cell r="I30">
            <v>6.6912000000000003</v>
          </cell>
          <cell r="M30">
            <v>0.36919999999999975</v>
          </cell>
          <cell r="O30" t="str">
            <v>R09N-N2-A-21</v>
          </cell>
          <cell r="AC30">
            <v>15.733472222222224</v>
          </cell>
          <cell r="AR30">
            <v>0.64172602350616625</v>
          </cell>
        </row>
        <row r="31">
          <cell r="F31" t="str">
            <v>R09N-N2-B1</v>
          </cell>
          <cell r="I31">
            <v>6.4928000000000008</v>
          </cell>
          <cell r="M31">
            <v>0.48489999999999966</v>
          </cell>
          <cell r="O31" t="str">
            <v>R09N-N2-B-21</v>
          </cell>
          <cell r="AC31">
            <v>15.733472222222224</v>
          </cell>
          <cell r="AR31">
            <v>0.35127591132197805</v>
          </cell>
        </row>
        <row r="32">
          <cell r="F32" t="str">
            <v>R09N-N2-B2</v>
          </cell>
          <cell r="I32">
            <v>7.4598999999999993</v>
          </cell>
          <cell r="M32">
            <v>0.48200000000000021</v>
          </cell>
          <cell r="O32" t="str">
            <v>R09N-N2-B-21</v>
          </cell>
          <cell r="AC32">
            <v>15.733472222222224</v>
          </cell>
          <cell r="AR32">
            <v>0.35766717552636679</v>
          </cell>
        </row>
        <row r="33">
          <cell r="F33" t="str">
            <v>R09N-N2-B4</v>
          </cell>
          <cell r="I33">
            <v>7.9675000000000002</v>
          </cell>
          <cell r="M33">
            <v>0.50630000000000042</v>
          </cell>
          <cell r="O33" t="str">
            <v>R09N-N2-B-21</v>
          </cell>
          <cell r="AC33">
            <v>15.733472222222224</v>
          </cell>
          <cell r="AR33">
            <v>0.30526201564343491</v>
          </cell>
        </row>
        <row r="34">
          <cell r="F34" t="str">
            <v>R09N-N2-B8</v>
          </cell>
          <cell r="I34">
            <v>5.1348000000000003</v>
          </cell>
          <cell r="M34">
            <v>0.34540000000000015</v>
          </cell>
          <cell r="O34" t="str">
            <v>R09N-N2-B-21</v>
          </cell>
          <cell r="AC34">
            <v>15.733472222222224</v>
          </cell>
          <cell r="AR34">
            <v>0.71272361781105165</v>
          </cell>
        </row>
        <row r="35">
          <cell r="F35" t="str">
            <v>R09N-N2-B6</v>
          </cell>
          <cell r="I35">
            <v>9.7595000000000027</v>
          </cell>
          <cell r="M35">
            <v>0.58420000000000005</v>
          </cell>
          <cell r="O35" t="str">
            <v>R09N-N2-25</v>
          </cell>
          <cell r="AC35">
            <v>18.985520833333336</v>
          </cell>
          <cell r="AR35">
            <v>1.1044854366952428</v>
          </cell>
        </row>
        <row r="36">
          <cell r="F36" t="str">
            <v>R09N-N2-B7</v>
          </cell>
          <cell r="I36">
            <v>15.496000000000002</v>
          </cell>
          <cell r="M36">
            <v>0.9222999999999999</v>
          </cell>
          <cell r="O36" t="str">
            <v>R09N-N2-25</v>
          </cell>
          <cell r="AC36">
            <v>18.985520833333336</v>
          </cell>
          <cell r="AR36">
            <v>0.69580856410665282</v>
          </cell>
        </row>
        <row r="37">
          <cell r="F37" t="str">
            <v>R09N-N3-B6</v>
          </cell>
          <cell r="I37">
            <v>23.410799999999998</v>
          </cell>
          <cell r="M37">
            <v>1.1597</v>
          </cell>
          <cell r="O37" t="str">
            <v>R09N-N3-25</v>
          </cell>
          <cell r="AC37">
            <v>15.953958333333334</v>
          </cell>
          <cell r="AR37">
            <v>0.49081454780678113</v>
          </cell>
        </row>
        <row r="38">
          <cell r="F38" t="str">
            <v>R09N-N3-B7</v>
          </cell>
          <cell r="I38">
            <v>25.1751</v>
          </cell>
          <cell r="M38">
            <v>1.2413999999999996</v>
          </cell>
          <cell r="O38" t="str">
            <v>R09N-N3-25</v>
          </cell>
          <cell r="AC38">
            <v>15.953958333333334</v>
          </cell>
          <cell r="AR38">
            <v>0.42988501965424042</v>
          </cell>
        </row>
        <row r="39">
          <cell r="F39" t="str">
            <v>R09N-N1-A2</v>
          </cell>
          <cell r="I39">
            <v>37.810400000000001</v>
          </cell>
          <cell r="M39">
            <v>2.0837000000000003</v>
          </cell>
          <cell r="O39" t="str">
            <v>R09N-N1-A2-28</v>
          </cell>
          <cell r="AC39">
            <v>15.681851851851853</v>
          </cell>
          <cell r="AR39">
            <v>0.62364105037898343</v>
          </cell>
        </row>
        <row r="40">
          <cell r="F40" t="str">
            <v>R09N-N1-A4</v>
          </cell>
          <cell r="I40">
            <v>56.102699999999999</v>
          </cell>
          <cell r="M40">
            <v>2.8581000000000003</v>
          </cell>
          <cell r="O40" t="str">
            <v>R09N-N1-A4-28</v>
          </cell>
          <cell r="AC40">
            <v>15.681851851851853</v>
          </cell>
          <cell r="AR40">
            <v>0.37111641778347232</v>
          </cell>
        </row>
        <row r="41">
          <cell r="F41" t="str">
            <v>R09N-N2-A2</v>
          </cell>
          <cell r="I41">
            <v>34.595299999999995</v>
          </cell>
          <cell r="M41">
            <v>1.8097000000000003</v>
          </cell>
          <cell r="O41" t="str">
            <v>R09N-N2-A2-28</v>
          </cell>
          <cell r="AC41">
            <v>18.976018518518522</v>
          </cell>
          <cell r="AR41">
            <v>0.73630120803128429</v>
          </cell>
        </row>
        <row r="42">
          <cell r="F42" t="str">
            <v>R09N-N3-B3</v>
          </cell>
          <cell r="I42">
            <v>43.786000000000001</v>
          </cell>
          <cell r="M42">
            <v>2.4833999999999996</v>
          </cell>
          <cell r="O42" t="str">
            <v>R09N-N3-B3-28</v>
          </cell>
          <cell r="AC42">
            <v>15.504074074074076</v>
          </cell>
          <cell r="AR42">
            <v>0.48341251055870982</v>
          </cell>
        </row>
        <row r="43">
          <cell r="F43" t="str">
            <v>R09N-N1-B5</v>
          </cell>
          <cell r="I43">
            <v>70.436199999999999</v>
          </cell>
          <cell r="M43">
            <v>3.6864999999999997</v>
          </cell>
          <cell r="O43" t="str">
            <v>R09N-N1-B5-32</v>
          </cell>
          <cell r="AC43">
            <v>15.132424242424243</v>
          </cell>
          <cell r="AR43">
            <v>0.90938130363488967</v>
          </cell>
        </row>
        <row r="44">
          <cell r="F44" t="str">
            <v>R09N-N2-B3</v>
          </cell>
          <cell r="I44">
            <v>43.883899999999997</v>
          </cell>
          <cell r="M44">
            <v>2.4501999999999988</v>
          </cell>
          <cell r="O44" t="str">
            <v>R09N-N2-B3-32</v>
          </cell>
          <cell r="AC44">
            <v>18.934924242424245</v>
          </cell>
          <cell r="AR44">
            <v>1.195014547753634</v>
          </cell>
        </row>
        <row r="45">
          <cell r="F45" t="str">
            <v>R09N-N3-A2</v>
          </cell>
          <cell r="I45">
            <v>51.5047</v>
          </cell>
          <cell r="M45">
            <v>2.8464000000000009</v>
          </cell>
          <cell r="O45" t="str">
            <v>R09N-N3-A2-32</v>
          </cell>
          <cell r="AC45">
            <v>14.93378787878788</v>
          </cell>
          <cell r="AR45">
            <v>1.0902130144129041</v>
          </cell>
        </row>
        <row r="46">
          <cell r="F46" t="str">
            <v>R09N-N3-B3</v>
          </cell>
          <cell r="I46">
            <v>101.36109999999999</v>
          </cell>
          <cell r="M46">
            <v>4.9477000000000002</v>
          </cell>
          <cell r="O46" t="str">
            <v>R09N-N3-B3-32</v>
          </cell>
          <cell r="AC46">
            <v>14.93378787878788</v>
          </cell>
          <cell r="AR46">
            <v>0.70364168935657923</v>
          </cell>
        </row>
        <row r="47">
          <cell r="F47" t="str">
            <v>R09N-N1-A6</v>
          </cell>
          <cell r="I47">
            <v>52.542999999999999</v>
          </cell>
          <cell r="M47">
            <v>2.7932999999999995</v>
          </cell>
          <cell r="AC47">
            <v>15.132424242424243</v>
          </cell>
          <cell r="AR47">
            <v>1.1033801012501605</v>
          </cell>
        </row>
        <row r="48">
          <cell r="F48" t="str">
            <v>R09N-N3-A4</v>
          </cell>
          <cell r="I48">
            <v>50.806599999999996</v>
          </cell>
          <cell r="M48">
            <v>2.8028000000000004</v>
          </cell>
          <cell r="AC48">
            <v>14.93378787878788</v>
          </cell>
          <cell r="AR48">
            <v>1.101006122083686</v>
          </cell>
        </row>
        <row r="49">
          <cell r="F49" t="str">
            <v>R09N-N2-A4</v>
          </cell>
          <cell r="I49">
            <v>25.8339</v>
          </cell>
          <cell r="M49">
            <v>1.4996999999999998</v>
          </cell>
          <cell r="AC49">
            <v>18.934924242424245</v>
          </cell>
          <cell r="AR49">
            <v>1.5382604989348283</v>
          </cell>
        </row>
      </sheetData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Data"/>
      <sheetName val="TotN Tests"/>
      <sheetName val="Solution"/>
      <sheetName val="Harvests"/>
      <sheetName val="Plant"/>
      <sheetName val="Tissue"/>
      <sheetName val="Ref"/>
    </sheetNames>
    <sheetDataSet>
      <sheetData sheetId="0">
        <row r="3">
          <cell r="F3">
            <v>65.650000000000006</v>
          </cell>
          <cell r="Q3" t="str">
            <v/>
          </cell>
          <cell r="R3" t="str">
            <v/>
          </cell>
          <cell r="S3" t="str">
            <v/>
          </cell>
        </row>
        <row r="4">
          <cell r="Q4" t="str">
            <v/>
          </cell>
          <cell r="R4" t="str">
            <v/>
          </cell>
          <cell r="S4" t="str">
            <v/>
          </cell>
        </row>
        <row r="5">
          <cell r="F5">
            <v>59.141666666666673</v>
          </cell>
          <cell r="H5">
            <v>4.4256666666666673</v>
          </cell>
          <cell r="K5">
            <v>4.8357582322642756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55.122222222222227</v>
          </cell>
          <cell r="H6">
            <v>6.3126666666666678</v>
          </cell>
          <cell r="K6">
            <v>4.4213641112204956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57.853333333333332</v>
          </cell>
          <cell r="H8">
            <v>7.910666666666665</v>
          </cell>
          <cell r="K8">
            <v>4.6944743465390655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57.016666666666673</v>
          </cell>
          <cell r="H9">
            <v>10.211333333333334</v>
          </cell>
          <cell r="K9">
            <v>9.0731701942165408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54.054761904761911</v>
          </cell>
          <cell r="H10">
            <v>15.838333333333333</v>
          </cell>
          <cell r="K10">
            <v>6.6480715722402861</v>
          </cell>
          <cell r="Q10" t="str">
            <v/>
          </cell>
          <cell r="R10">
            <v>59.73652096293474</v>
          </cell>
          <cell r="S10">
            <v>17.289923663065661</v>
          </cell>
        </row>
        <row r="12">
          <cell r="F12">
            <v>54.377777777777773</v>
          </cell>
          <cell r="H12">
            <v>23.777333333333331</v>
          </cell>
          <cell r="K12">
            <v>4.7816110655056772</v>
          </cell>
          <cell r="Q12" t="str">
            <v/>
          </cell>
          <cell r="R12">
            <v>52.469912514282697</v>
          </cell>
          <cell r="S12" t="str">
            <v/>
          </cell>
        </row>
        <row r="13">
          <cell r="F13">
            <v>51.467677777777773</v>
          </cell>
          <cell r="H13">
            <v>33.530006666666665</v>
          </cell>
          <cell r="K13">
            <v>3.6138796760489185</v>
          </cell>
          <cell r="Q13">
            <v>0.30904384547826513</v>
          </cell>
          <cell r="R13">
            <v>55.773205725826621</v>
          </cell>
          <cell r="S13">
            <v>18.412366384876183</v>
          </cell>
        </row>
        <row r="15">
          <cell r="F15">
            <v>47.468805555555555</v>
          </cell>
          <cell r="H15">
            <v>61.129695555555543</v>
          </cell>
          <cell r="K15">
            <v>57.160704734796106</v>
          </cell>
          <cell r="Q15">
            <v>0.26897725623678259</v>
          </cell>
          <cell r="R15">
            <v>45.734572482726925</v>
          </cell>
          <cell r="S15">
            <v>19.731056332983645</v>
          </cell>
        </row>
        <row r="17">
          <cell r="F17">
            <v>47.108976190476199</v>
          </cell>
          <cell r="H17">
            <v>94.619695555555538</v>
          </cell>
          <cell r="K17">
            <v>55.613044871256051</v>
          </cell>
          <cell r="Q17" t="str">
            <v/>
          </cell>
          <cell r="R17">
            <v>53.760869586884041</v>
          </cell>
          <cell r="S17" t="str">
            <v/>
          </cell>
        </row>
        <row r="19">
          <cell r="F19">
            <v>46.809937499999997</v>
          </cell>
          <cell r="H19">
            <v>125.98226698412697</v>
          </cell>
          <cell r="K19">
            <v>63.808019911368184</v>
          </cell>
          <cell r="Q19">
            <v>0.2597054409228759</v>
          </cell>
          <cell r="R19">
            <v>49.376206262467697</v>
          </cell>
          <cell r="S19">
            <v>18.559249911933318</v>
          </cell>
        </row>
        <row r="21">
          <cell r="F21">
            <v>45.718277777777779</v>
          </cell>
          <cell r="H21">
            <v>178.57686698412695</v>
          </cell>
          <cell r="K21">
            <v>70.538302819589305</v>
          </cell>
          <cell r="Q21">
            <v>0.26253107982068608</v>
          </cell>
          <cell r="R21">
            <v>45.026100955908248</v>
          </cell>
          <cell r="S21">
            <v>19.596065081247442</v>
          </cell>
        </row>
        <row r="23">
          <cell r="F23">
            <v>45.136449999999996</v>
          </cell>
          <cell r="H23">
            <v>241.2502003174603</v>
          </cell>
          <cell r="K23">
            <v>91.051752577664317</v>
          </cell>
          <cell r="Q23" t="str">
            <v/>
          </cell>
          <cell r="R23">
            <v>41.44532035023115</v>
          </cell>
          <cell r="S23" t="str">
            <v/>
          </cell>
        </row>
        <row r="25">
          <cell r="F25">
            <v>44.94677272727273</v>
          </cell>
          <cell r="H25">
            <v>291.91020031746024</v>
          </cell>
          <cell r="K25">
            <v>120.5711832915237</v>
          </cell>
          <cell r="Q25">
            <v>0.23869970387329223</v>
          </cell>
          <cell r="R25">
            <v>42.297231361485245</v>
          </cell>
          <cell r="S25">
            <v>19.533237284170912</v>
          </cell>
        </row>
      </sheetData>
      <sheetData sheetId="1">
        <row r="3">
          <cell r="I3">
            <v>1</v>
          </cell>
          <cell r="S3">
            <v>15</v>
          </cell>
          <cell r="W3">
            <v>63.2</v>
          </cell>
          <cell r="AS3" t="str">
            <v/>
          </cell>
          <cell r="BD3" t="str">
            <v/>
          </cell>
          <cell r="BK3" t="str">
            <v/>
          </cell>
        </row>
        <row r="4">
          <cell r="I4">
            <v>1</v>
          </cell>
          <cell r="S4">
            <v>15</v>
          </cell>
          <cell r="W4">
            <v>72.400000000000006</v>
          </cell>
          <cell r="AS4" t="str">
            <v/>
          </cell>
          <cell r="BD4" t="str">
            <v/>
          </cell>
          <cell r="BK4" t="str">
            <v/>
          </cell>
        </row>
        <row r="5">
          <cell r="I5">
            <v>1</v>
          </cell>
          <cell r="S5">
            <v>15</v>
          </cell>
          <cell r="W5">
            <v>61.35</v>
          </cell>
          <cell r="AS5" t="str">
            <v/>
          </cell>
          <cell r="BD5" t="str">
            <v/>
          </cell>
          <cell r="BK5" t="str">
            <v/>
          </cell>
        </row>
        <row r="6">
          <cell r="I6">
            <v>1</v>
          </cell>
          <cell r="S6">
            <v>15</v>
          </cell>
          <cell r="AS6" t="str">
            <v/>
          </cell>
          <cell r="BD6" t="str">
            <v/>
          </cell>
          <cell r="BK6" t="str">
            <v/>
          </cell>
        </row>
        <row r="7">
          <cell r="I7">
            <v>1</v>
          </cell>
          <cell r="S7">
            <v>15</v>
          </cell>
          <cell r="AS7" t="str">
            <v/>
          </cell>
          <cell r="BD7" t="str">
            <v/>
          </cell>
          <cell r="BK7" t="str">
            <v/>
          </cell>
        </row>
        <row r="8">
          <cell r="I8">
            <v>1</v>
          </cell>
          <cell r="S8">
            <v>15</v>
          </cell>
          <cell r="AS8" t="str">
            <v/>
          </cell>
          <cell r="BD8" t="str">
            <v/>
          </cell>
          <cell r="BK8" t="str">
            <v/>
          </cell>
        </row>
        <row r="9">
          <cell r="I9">
            <v>1</v>
          </cell>
          <cell r="S9">
            <v>15</v>
          </cell>
          <cell r="W9">
            <v>58.6</v>
          </cell>
          <cell r="AS9" t="str">
            <v/>
          </cell>
          <cell r="BD9" t="str">
            <v/>
          </cell>
          <cell r="BK9" t="str">
            <v/>
          </cell>
        </row>
        <row r="10">
          <cell r="I10">
            <v>1</v>
          </cell>
          <cell r="S10">
            <v>15</v>
          </cell>
          <cell r="W10">
            <v>62.6</v>
          </cell>
          <cell r="AS10" t="str">
            <v/>
          </cell>
          <cell r="BD10" t="str">
            <v/>
          </cell>
          <cell r="BK10" t="str">
            <v/>
          </cell>
        </row>
        <row r="11">
          <cell r="I11">
            <v>1</v>
          </cell>
          <cell r="S11">
            <v>15</v>
          </cell>
          <cell r="W11">
            <v>56.225000000000001</v>
          </cell>
          <cell r="AS11" t="str">
            <v/>
          </cell>
          <cell r="BD11" t="str">
            <v/>
          </cell>
          <cell r="BK11" t="str">
            <v/>
          </cell>
        </row>
        <row r="12">
          <cell r="I12">
            <v>1</v>
          </cell>
          <cell r="S12">
            <v>15</v>
          </cell>
          <cell r="W12">
            <v>54.6</v>
          </cell>
          <cell r="AS12" t="str">
            <v/>
          </cell>
          <cell r="BD12" t="str">
            <v/>
          </cell>
          <cell r="BK12" t="str">
            <v/>
          </cell>
        </row>
        <row r="13">
          <cell r="I13">
            <v>1</v>
          </cell>
          <cell r="S13">
            <v>15</v>
          </cell>
          <cell r="W13">
            <v>57.70000000000001</v>
          </cell>
          <cell r="AS13" t="str">
            <v/>
          </cell>
          <cell r="BD13" t="str">
            <v/>
          </cell>
          <cell r="BK13" t="str">
            <v/>
          </cell>
        </row>
        <row r="14">
          <cell r="I14">
            <v>1</v>
          </cell>
          <cell r="S14">
            <v>15</v>
          </cell>
          <cell r="W14">
            <v>53.066666666666663</v>
          </cell>
          <cell r="AS14" t="str">
            <v/>
          </cell>
          <cell r="BD14" t="str">
            <v/>
          </cell>
          <cell r="BK14" t="str">
            <v/>
          </cell>
        </row>
        <row r="15">
          <cell r="I15">
            <v>1</v>
          </cell>
          <cell r="S15">
            <v>15</v>
          </cell>
          <cell r="W15">
            <v>57.2</v>
          </cell>
          <cell r="AS15" t="str">
            <v/>
          </cell>
          <cell r="BD15" t="str">
            <v/>
          </cell>
          <cell r="BK15" t="str">
            <v/>
          </cell>
        </row>
        <row r="16">
          <cell r="I16">
            <v>1</v>
          </cell>
          <cell r="S16">
            <v>15</v>
          </cell>
          <cell r="W16">
            <v>59.425000000000004</v>
          </cell>
          <cell r="AS16" t="str">
            <v/>
          </cell>
          <cell r="BD16" t="str">
            <v/>
          </cell>
          <cell r="BK16" t="str">
            <v/>
          </cell>
        </row>
        <row r="17">
          <cell r="I17">
            <v>1</v>
          </cell>
          <cell r="S17">
            <v>15</v>
          </cell>
          <cell r="W17">
            <v>55.625</v>
          </cell>
          <cell r="AS17" t="str">
            <v/>
          </cell>
          <cell r="BD17" t="str">
            <v/>
          </cell>
          <cell r="BK17" t="str">
            <v/>
          </cell>
        </row>
        <row r="18">
          <cell r="I18">
            <v>1</v>
          </cell>
          <cell r="S18">
            <v>15</v>
          </cell>
          <cell r="W18">
            <v>57.88000000000001</v>
          </cell>
          <cell r="AS18" t="str">
            <v/>
          </cell>
          <cell r="BD18" t="str">
            <v/>
          </cell>
          <cell r="BK18" t="str">
            <v/>
          </cell>
        </row>
        <row r="19">
          <cell r="I19">
            <v>1</v>
          </cell>
          <cell r="S19">
            <v>15</v>
          </cell>
          <cell r="W19">
            <v>59.440000000000012</v>
          </cell>
          <cell r="AS19" t="str">
            <v/>
          </cell>
          <cell r="BD19" t="str">
            <v/>
          </cell>
          <cell r="BK19" t="str">
            <v/>
          </cell>
        </row>
        <row r="20">
          <cell r="I20">
            <v>1</v>
          </cell>
          <cell r="S20">
            <v>15</v>
          </cell>
          <cell r="W20">
            <v>56.239999999999995</v>
          </cell>
          <cell r="AS20" t="str">
            <v/>
          </cell>
          <cell r="BD20" t="str">
            <v/>
          </cell>
          <cell r="BK20" t="str">
            <v/>
          </cell>
        </row>
        <row r="21">
          <cell r="I21">
            <v>1</v>
          </cell>
          <cell r="S21">
            <v>15</v>
          </cell>
          <cell r="W21">
            <v>57.241666666666674</v>
          </cell>
          <cell r="AS21" t="str">
            <v/>
          </cell>
          <cell r="BD21" t="str">
            <v/>
          </cell>
          <cell r="BK21" t="str">
            <v/>
          </cell>
        </row>
        <row r="22">
          <cell r="I22">
            <v>1</v>
          </cell>
          <cell r="S22">
            <v>15</v>
          </cell>
          <cell r="W22">
            <v>57.416666666666679</v>
          </cell>
          <cell r="AS22" t="str">
            <v/>
          </cell>
          <cell r="BD22" t="str">
            <v/>
          </cell>
          <cell r="BK22" t="str">
            <v/>
          </cell>
        </row>
        <row r="23">
          <cell r="I23">
            <v>1</v>
          </cell>
          <cell r="S23">
            <v>15</v>
          </cell>
          <cell r="W23">
            <v>56.391666666666659</v>
          </cell>
          <cell r="AS23" t="str">
            <v/>
          </cell>
          <cell r="BD23" t="str">
            <v/>
          </cell>
          <cell r="BK23" t="str">
            <v/>
          </cell>
        </row>
        <row r="24">
          <cell r="I24">
            <v>1</v>
          </cell>
          <cell r="S24">
            <v>15</v>
          </cell>
          <cell r="W24">
            <v>53.971428571428582</v>
          </cell>
          <cell r="AS24">
            <v>17.289923663065661</v>
          </cell>
          <cell r="BD24">
            <v>71.106311961922344</v>
          </cell>
          <cell r="BK24">
            <v>0.28868959824157053</v>
          </cell>
        </row>
        <row r="25">
          <cell r="I25">
            <v>1</v>
          </cell>
          <cell r="S25">
            <v>15</v>
          </cell>
          <cell r="W25">
            <v>54.214285714285722</v>
          </cell>
          <cell r="AS25">
            <v>17.289923663065661</v>
          </cell>
          <cell r="BD25">
            <v>44.396326757951492</v>
          </cell>
          <cell r="BK25">
            <v>0.28868959824157053</v>
          </cell>
        </row>
        <row r="26">
          <cell r="I26">
            <v>1</v>
          </cell>
          <cell r="S26">
            <v>15</v>
          </cell>
          <cell r="W26">
            <v>53.978571428571421</v>
          </cell>
          <cell r="AS26">
            <v>17.289923663065661</v>
          </cell>
          <cell r="BD26">
            <v>63.706924168930399</v>
          </cell>
          <cell r="BK26">
            <v>0.28868959824157053</v>
          </cell>
        </row>
        <row r="27">
          <cell r="I27">
            <v>2</v>
          </cell>
          <cell r="S27">
            <v>15</v>
          </cell>
          <cell r="W27">
            <v>54.187500000000007</v>
          </cell>
          <cell r="AS27" t="str">
            <v/>
          </cell>
          <cell r="BD27" t="str">
            <v/>
          </cell>
          <cell r="BK27" t="str">
            <v/>
          </cell>
        </row>
        <row r="28">
          <cell r="I28">
            <v>2</v>
          </cell>
          <cell r="S28">
            <v>15</v>
          </cell>
          <cell r="W28">
            <v>55.900000000000006</v>
          </cell>
          <cell r="AS28" t="str">
            <v/>
          </cell>
          <cell r="BD28" t="str">
            <v/>
          </cell>
          <cell r="BK28" t="str">
            <v/>
          </cell>
        </row>
        <row r="29">
          <cell r="I29">
            <v>2</v>
          </cell>
          <cell r="S29">
            <v>5</v>
          </cell>
          <cell r="W29">
            <v>55.581249999999997</v>
          </cell>
          <cell r="AS29" t="str">
            <v/>
          </cell>
          <cell r="BD29" t="str">
            <v/>
          </cell>
          <cell r="BK29" t="str">
            <v/>
          </cell>
        </row>
        <row r="30">
          <cell r="I30">
            <v>2</v>
          </cell>
          <cell r="S30">
            <v>15</v>
          </cell>
          <cell r="W30">
            <v>52.555555555555564</v>
          </cell>
          <cell r="AS30" t="str">
            <v/>
          </cell>
          <cell r="BD30">
            <v>56.787983531843985</v>
          </cell>
          <cell r="BK30" t="str">
            <v/>
          </cell>
        </row>
        <row r="31">
          <cell r="I31">
            <v>2</v>
          </cell>
          <cell r="S31">
            <v>15</v>
          </cell>
          <cell r="W31">
            <v>55.011111111111113</v>
          </cell>
          <cell r="AS31" t="str">
            <v/>
          </cell>
          <cell r="BD31">
            <v>48.15184149672141</v>
          </cell>
          <cell r="BK31" t="str">
            <v/>
          </cell>
        </row>
        <row r="32">
          <cell r="I32">
            <v>2</v>
          </cell>
          <cell r="S32">
            <v>5</v>
          </cell>
          <cell r="W32">
            <v>55.566666666666663</v>
          </cell>
          <cell r="AS32" t="str">
            <v/>
          </cell>
          <cell r="BD32" t="str">
            <v/>
          </cell>
          <cell r="BK32" t="str">
            <v/>
          </cell>
        </row>
        <row r="33">
          <cell r="I33">
            <v>2</v>
          </cell>
          <cell r="S33">
            <v>15</v>
          </cell>
          <cell r="W33">
            <v>48.227200000000003</v>
          </cell>
          <cell r="AS33">
            <v>18.544557428638768</v>
          </cell>
          <cell r="BD33">
            <v>54.146823441984225</v>
          </cell>
          <cell r="BK33">
            <v>0.30904384547826513</v>
          </cell>
        </row>
        <row r="34">
          <cell r="I34">
            <v>2</v>
          </cell>
          <cell r="S34">
            <v>15</v>
          </cell>
          <cell r="W34">
            <v>51.572500000000005</v>
          </cell>
          <cell r="AS34">
            <v>18.544557428638768</v>
          </cell>
          <cell r="BD34">
            <v>46.798189934322032</v>
          </cell>
          <cell r="BK34">
            <v>0.30904384547826513</v>
          </cell>
        </row>
        <row r="35">
          <cell r="I35">
            <v>2</v>
          </cell>
          <cell r="S35">
            <v>5</v>
          </cell>
          <cell r="W35">
            <v>54.603333333333332</v>
          </cell>
          <cell r="AS35">
            <v>18.147984297351016</v>
          </cell>
          <cell r="BD35">
            <v>66.37460380117362</v>
          </cell>
          <cell r="BK35">
            <v>0.30904384547826513</v>
          </cell>
        </row>
        <row r="36">
          <cell r="I36">
            <v>3</v>
          </cell>
          <cell r="S36">
            <v>7</v>
          </cell>
          <cell r="W36">
            <v>47.427757575757575</v>
          </cell>
          <cell r="AS36" t="str">
            <v/>
          </cell>
          <cell r="BD36" t="str">
            <v/>
          </cell>
          <cell r="BK36" t="str">
            <v/>
          </cell>
        </row>
        <row r="37">
          <cell r="I37">
            <v>3</v>
          </cell>
          <cell r="S37">
            <v>15</v>
          </cell>
          <cell r="W37">
            <v>50.68712121212122</v>
          </cell>
          <cell r="AS37" t="str">
            <v/>
          </cell>
          <cell r="BD37" t="str">
            <v/>
          </cell>
          <cell r="BK37" t="str">
            <v/>
          </cell>
        </row>
        <row r="38">
          <cell r="I38">
            <v>3</v>
          </cell>
          <cell r="S38">
            <v>5</v>
          </cell>
          <cell r="W38">
            <v>54.333333333333329</v>
          </cell>
          <cell r="AS38" t="str">
            <v/>
          </cell>
          <cell r="BD38" t="str">
            <v/>
          </cell>
          <cell r="BK38" t="str">
            <v/>
          </cell>
        </row>
        <row r="39">
          <cell r="I39">
            <v>3</v>
          </cell>
          <cell r="S39">
            <v>7</v>
          </cell>
          <cell r="W39">
            <v>43.592111111111109</v>
          </cell>
          <cell r="AS39">
            <v>19.40113701111925</v>
          </cell>
          <cell r="BD39">
            <v>54.149872030445678</v>
          </cell>
          <cell r="BK39">
            <v>0.26897725623678259</v>
          </cell>
        </row>
        <row r="40">
          <cell r="I40">
            <v>3</v>
          </cell>
          <cell r="S40">
            <v>15</v>
          </cell>
          <cell r="W40">
            <v>48.835416666666674</v>
          </cell>
          <cell r="AS40">
            <v>20.388692896675437</v>
          </cell>
          <cell r="BD40">
            <v>37.319272935008172</v>
          </cell>
          <cell r="BK40">
            <v>0.26897725623678259</v>
          </cell>
        </row>
        <row r="41">
          <cell r="I41">
            <v>3</v>
          </cell>
          <cell r="S41">
            <v>5</v>
          </cell>
          <cell r="W41">
            <v>49.978888888888889</v>
          </cell>
          <cell r="AS41">
            <v>19.403339091156248</v>
          </cell>
          <cell r="BD41" t="str">
            <v/>
          </cell>
          <cell r="BK41">
            <v>0.26897725623678259</v>
          </cell>
        </row>
        <row r="42">
          <cell r="I42">
            <v>4</v>
          </cell>
          <cell r="S42">
            <v>7</v>
          </cell>
          <cell r="W42">
            <v>45.277333333333331</v>
          </cell>
          <cell r="AS42" t="str">
            <v/>
          </cell>
          <cell r="BD42" t="str">
            <v/>
          </cell>
          <cell r="BK42" t="str">
            <v/>
          </cell>
        </row>
        <row r="43">
          <cell r="I43">
            <v>4</v>
          </cell>
          <cell r="S43">
            <v>7</v>
          </cell>
          <cell r="W43">
            <v>50.032692307692315</v>
          </cell>
          <cell r="AS43" t="str">
            <v/>
          </cell>
          <cell r="BD43" t="str">
            <v/>
          </cell>
          <cell r="BK43" t="str">
            <v/>
          </cell>
        </row>
        <row r="44">
          <cell r="I44">
            <v>4</v>
          </cell>
          <cell r="S44">
            <v>5</v>
          </cell>
          <cell r="W44">
            <v>51.334358974358977</v>
          </cell>
          <cell r="AS44" t="str">
            <v/>
          </cell>
          <cell r="BD44" t="str">
            <v/>
          </cell>
          <cell r="BK44" t="str">
            <v/>
          </cell>
        </row>
        <row r="45">
          <cell r="I45">
            <v>4</v>
          </cell>
          <cell r="S45">
            <v>7</v>
          </cell>
          <cell r="W45">
            <v>43.286095238095236</v>
          </cell>
          <cell r="AS45" t="str">
            <v/>
          </cell>
          <cell r="BD45">
            <v>53.269443383622715</v>
          </cell>
          <cell r="BK45" t="str">
            <v/>
          </cell>
        </row>
        <row r="46">
          <cell r="I46">
            <v>4</v>
          </cell>
          <cell r="S46">
            <v>7</v>
          </cell>
          <cell r="W46">
            <v>47.794642857142868</v>
          </cell>
          <cell r="AS46" t="str">
            <v/>
          </cell>
          <cell r="BD46">
            <v>39.308521075625336</v>
          </cell>
          <cell r="BK46" t="str">
            <v/>
          </cell>
        </row>
        <row r="47">
          <cell r="I47">
            <v>4</v>
          </cell>
          <cell r="S47">
            <v>5</v>
          </cell>
          <cell r="W47">
            <v>50.246190476190478</v>
          </cell>
          <cell r="AS47" t="str">
            <v/>
          </cell>
          <cell r="BD47">
            <v>68.704644301404088</v>
          </cell>
          <cell r="BK47" t="str">
            <v/>
          </cell>
        </row>
        <row r="48">
          <cell r="I48">
            <v>4</v>
          </cell>
          <cell r="S48">
            <v>7</v>
          </cell>
          <cell r="W48">
            <v>44.620355555555548</v>
          </cell>
          <cell r="AS48" t="str">
            <v/>
          </cell>
          <cell r="BD48" t="str">
            <v/>
          </cell>
          <cell r="BK48" t="str">
            <v/>
          </cell>
        </row>
        <row r="49">
          <cell r="I49">
            <v>4</v>
          </cell>
          <cell r="S49">
            <v>7</v>
          </cell>
          <cell r="W49">
            <v>48.721666666666678</v>
          </cell>
          <cell r="AS49" t="str">
            <v/>
          </cell>
          <cell r="BD49" t="str">
            <v/>
          </cell>
          <cell r="BK49" t="str">
            <v/>
          </cell>
        </row>
        <row r="50">
          <cell r="I50">
            <v>4</v>
          </cell>
          <cell r="S50">
            <v>5</v>
          </cell>
          <cell r="W50">
            <v>51.369777777777784</v>
          </cell>
          <cell r="AS50" t="str">
            <v/>
          </cell>
          <cell r="BD50" t="str">
            <v/>
          </cell>
          <cell r="BK50" t="str">
            <v/>
          </cell>
        </row>
        <row r="51">
          <cell r="I51">
            <v>4</v>
          </cell>
          <cell r="S51">
            <v>7</v>
          </cell>
          <cell r="W51">
            <v>42.950333333333326</v>
          </cell>
          <cell r="AS51">
            <v>18.515133206803931</v>
          </cell>
          <cell r="BD51">
            <v>49.216823036789208</v>
          </cell>
          <cell r="BK51">
            <v>0.26266746028797944</v>
          </cell>
        </row>
        <row r="52">
          <cell r="I52">
            <v>4</v>
          </cell>
          <cell r="S52">
            <v>7</v>
          </cell>
          <cell r="W52">
            <v>47.195312500000007</v>
          </cell>
          <cell r="AS52">
            <v>18.946820856597103</v>
          </cell>
          <cell r="BD52">
            <v>36.732391559783416</v>
          </cell>
          <cell r="BK52">
            <v>0.25666851815998887</v>
          </cell>
        </row>
        <row r="53">
          <cell r="I53">
            <v>4</v>
          </cell>
          <cell r="S53">
            <v>5</v>
          </cell>
          <cell r="W53">
            <v>50.284166666666671</v>
          </cell>
          <cell r="AS53">
            <v>18.215795672398908</v>
          </cell>
          <cell r="BD53">
            <v>62.179404190830461</v>
          </cell>
          <cell r="BK53">
            <v>0.25978034432065944</v>
          </cell>
        </row>
        <row r="54">
          <cell r="I54">
            <v>5</v>
          </cell>
          <cell r="S54">
            <v>5</v>
          </cell>
          <cell r="W54">
            <v>43.976784313725481</v>
          </cell>
          <cell r="AS54" t="str">
            <v/>
          </cell>
          <cell r="BD54" t="str">
            <v/>
          </cell>
          <cell r="BK54" t="str">
            <v/>
          </cell>
        </row>
        <row r="55">
          <cell r="I55">
            <v>5</v>
          </cell>
          <cell r="S55">
            <v>5</v>
          </cell>
          <cell r="W55">
            <v>47.966176470588238</v>
          </cell>
          <cell r="AS55" t="str">
            <v/>
          </cell>
          <cell r="BD55" t="str">
            <v/>
          </cell>
          <cell r="BK55" t="str">
            <v/>
          </cell>
        </row>
        <row r="56">
          <cell r="I56">
            <v>5</v>
          </cell>
          <cell r="S56">
            <v>5</v>
          </cell>
          <cell r="W56">
            <v>51.302745098039225</v>
          </cell>
          <cell r="AS56" t="str">
            <v/>
          </cell>
          <cell r="BD56" t="str">
            <v/>
          </cell>
          <cell r="BK56" t="str">
            <v/>
          </cell>
        </row>
        <row r="57">
          <cell r="I57">
            <v>5</v>
          </cell>
          <cell r="S57">
            <v>5</v>
          </cell>
          <cell r="W57">
            <v>41.734185185185176</v>
          </cell>
          <cell r="AS57">
            <v>19.619974617765607</v>
          </cell>
          <cell r="BD57">
            <v>45.163538419467905</v>
          </cell>
          <cell r="BK57">
            <v>0.26384909117327843</v>
          </cell>
        </row>
        <row r="58">
          <cell r="I58">
            <v>5</v>
          </cell>
          <cell r="S58">
            <v>5</v>
          </cell>
          <cell r="W58">
            <v>46.045833333333334</v>
          </cell>
          <cell r="AS58">
            <v>19.91831298676599</v>
          </cell>
          <cell r="BD58">
            <v>33.944031294844237</v>
          </cell>
          <cell r="BK58">
            <v>0.26168983242221844</v>
          </cell>
        </row>
        <row r="59">
          <cell r="I59">
            <v>5</v>
          </cell>
          <cell r="S59">
            <v>5</v>
          </cell>
          <cell r="W59">
            <v>49.374814814814819</v>
          </cell>
          <cell r="AS59">
            <v>19.249907639210726</v>
          </cell>
          <cell r="BD59">
            <v>55.97073315341261</v>
          </cell>
          <cell r="BK59">
            <v>0.2620543158665613</v>
          </cell>
        </row>
        <row r="60">
          <cell r="I60">
            <v>6</v>
          </cell>
          <cell r="S60">
            <v>3</v>
          </cell>
          <cell r="W60">
            <v>43.253438596491222</v>
          </cell>
          <cell r="AS60" t="str">
            <v/>
          </cell>
          <cell r="BD60" t="str">
            <v/>
          </cell>
          <cell r="BK60" t="str">
            <v/>
          </cell>
        </row>
        <row r="61">
          <cell r="I61">
            <v>6</v>
          </cell>
          <cell r="S61">
            <v>4</v>
          </cell>
          <cell r="W61">
            <v>46.76973684210526</v>
          </cell>
          <cell r="AS61" t="str">
            <v/>
          </cell>
          <cell r="BD61" t="str">
            <v/>
          </cell>
          <cell r="BK61" t="str">
            <v/>
          </cell>
        </row>
        <row r="62">
          <cell r="I62">
            <v>6</v>
          </cell>
          <cell r="S62">
            <v>4</v>
          </cell>
          <cell r="W62">
            <v>49.66035087719299</v>
          </cell>
          <cell r="AS62" t="str">
            <v/>
          </cell>
          <cell r="BD62" t="str">
            <v/>
          </cell>
          <cell r="BK62" t="str">
            <v/>
          </cell>
        </row>
        <row r="63">
          <cell r="I63">
            <v>6</v>
          </cell>
          <cell r="S63">
            <v>3</v>
          </cell>
          <cell r="W63">
            <v>42.150766666666662</v>
          </cell>
          <cell r="AS63" t="str">
            <v/>
          </cell>
          <cell r="BD63">
            <v>42.26164796555932</v>
          </cell>
          <cell r="BK63" t="str">
            <v/>
          </cell>
        </row>
        <row r="64">
          <cell r="I64">
            <v>6</v>
          </cell>
          <cell r="S64">
            <v>4</v>
          </cell>
          <cell r="W64">
            <v>45.361249999999998</v>
          </cell>
          <cell r="AS64" t="str">
            <v/>
          </cell>
          <cell r="BD64">
            <v>31.417135725487078</v>
          </cell>
          <cell r="BK64" t="str">
            <v/>
          </cell>
        </row>
        <row r="65">
          <cell r="I65">
            <v>6</v>
          </cell>
          <cell r="S65">
            <v>4</v>
          </cell>
          <cell r="W65">
            <v>47.897333333333336</v>
          </cell>
          <cell r="AS65" t="str">
            <v/>
          </cell>
          <cell r="BD65">
            <v>50.657177359647058</v>
          </cell>
          <cell r="BK65" t="str">
            <v/>
          </cell>
        </row>
        <row r="66">
          <cell r="I66">
            <v>6</v>
          </cell>
          <cell r="S66">
            <v>3</v>
          </cell>
          <cell r="W66">
            <v>42.948349206349199</v>
          </cell>
          <cell r="AS66" t="str">
            <v/>
          </cell>
          <cell r="BD66" t="str">
            <v/>
          </cell>
          <cell r="BK66" t="str">
            <v/>
          </cell>
        </row>
        <row r="67">
          <cell r="I67">
            <v>6</v>
          </cell>
          <cell r="S67">
            <v>4</v>
          </cell>
          <cell r="W67">
            <v>46.134523809523813</v>
          </cell>
          <cell r="AS67" t="str">
            <v/>
          </cell>
          <cell r="BD67" t="str">
            <v/>
          </cell>
          <cell r="BK67" t="str">
            <v/>
          </cell>
        </row>
        <row r="68">
          <cell r="I68">
            <v>6</v>
          </cell>
          <cell r="S68">
            <v>4</v>
          </cell>
          <cell r="W68">
            <v>48.55460317460318</v>
          </cell>
          <cell r="AS68" t="str">
            <v/>
          </cell>
          <cell r="BD68" t="str">
            <v/>
          </cell>
          <cell r="BK68" t="str">
            <v/>
          </cell>
        </row>
        <row r="69">
          <cell r="I69">
            <v>6</v>
          </cell>
          <cell r="S69">
            <v>3</v>
          </cell>
          <cell r="W69">
            <v>41.887060606060601</v>
          </cell>
          <cell r="AS69">
            <v>19.837576900844237</v>
          </cell>
          <cell r="BD69">
            <v>38.762227217263245</v>
          </cell>
          <cell r="BK69">
            <v>0.243237596157131</v>
          </cell>
        </row>
        <row r="70">
          <cell r="I70">
            <v>6</v>
          </cell>
          <cell r="S70">
            <v>4</v>
          </cell>
          <cell r="W70">
            <v>45.401136363636368</v>
          </cell>
          <cell r="AS70">
            <v>20.108247483889251</v>
          </cell>
          <cell r="BD70" t="str">
            <v/>
          </cell>
          <cell r="BK70">
            <v>0.23619870842690047</v>
          </cell>
        </row>
        <row r="71">
          <cell r="I71">
            <v>6</v>
          </cell>
          <cell r="S71">
            <v>4</v>
          </cell>
          <cell r="W71">
            <v>47.552121212121214</v>
          </cell>
          <cell r="AS71">
            <v>18.653887467779249</v>
          </cell>
          <cell r="BD71">
            <v>45.832235505707246</v>
          </cell>
          <cell r="BK71">
            <v>0.2366628070358453</v>
          </cell>
        </row>
      </sheetData>
      <sheetData sheetId="2" refreshError="1"/>
      <sheetData sheetId="3" refreshError="1"/>
      <sheetData sheetId="4" refreshError="1"/>
      <sheetData sheetId="5">
        <row r="4">
          <cell r="H4">
            <v>0.12511111111111112</v>
          </cell>
          <cell r="J4">
            <v>9</v>
          </cell>
          <cell r="K4">
            <v>2.4396143440204378E-2</v>
          </cell>
          <cell r="L4">
            <v>1.9968444444444442</v>
          </cell>
          <cell r="O4">
            <v>0.50558872186546366</v>
          </cell>
          <cell r="U4">
            <v>4.3172834588888884</v>
          </cell>
          <cell r="V4">
            <v>0.53911683723526294</v>
          </cell>
        </row>
        <row r="5">
          <cell r="H5">
            <v>0.57268571428571435</v>
          </cell>
          <cell r="J5">
            <v>7</v>
          </cell>
          <cell r="K5">
            <v>6.915394403587756E-2</v>
          </cell>
          <cell r="L5">
            <v>9.9446714285714286</v>
          </cell>
          <cell r="O5">
            <v>1.5647433107669808</v>
          </cell>
          <cell r="U5">
            <v>2.7195152380952279</v>
          </cell>
          <cell r="V5">
            <v>7.9922616386116696E-2</v>
          </cell>
        </row>
        <row r="6">
          <cell r="H6">
            <v>0.62395</v>
          </cell>
          <cell r="J6">
            <v>8</v>
          </cell>
          <cell r="K6">
            <v>0.13530287339957542</v>
          </cell>
          <cell r="L6">
            <v>11.203587500000001</v>
          </cell>
          <cell r="O6">
            <v>1.8115924756001665</v>
          </cell>
          <cell r="U6">
            <v>30.58734305555555</v>
          </cell>
          <cell r="V6">
            <v>0.44771119701586176</v>
          </cell>
        </row>
        <row r="7">
          <cell r="H7">
            <v>1.453975</v>
          </cell>
          <cell r="J7">
            <v>4</v>
          </cell>
          <cell r="K7">
            <v>0.50922670252640767</v>
          </cell>
          <cell r="L7">
            <v>28.741950000000003</v>
          </cell>
          <cell r="O7">
            <v>12.30082696544893</v>
          </cell>
          <cell r="U7">
            <v>46.98411823412696</v>
          </cell>
          <cell r="V7">
            <v>0.35845342462839275</v>
          </cell>
        </row>
        <row r="8">
          <cell r="H8">
            <v>3.4565749999999995</v>
          </cell>
          <cell r="J8">
            <v>4</v>
          </cell>
          <cell r="K8">
            <v>0.91608919647817622</v>
          </cell>
          <cell r="L8">
            <v>71.631275000000002</v>
          </cell>
          <cell r="O8">
            <v>22.520508481625207</v>
          </cell>
          <cell r="U8">
            <v>6.2901603174603054</v>
          </cell>
          <cell r="V8">
            <v>2.0544792242822751E-2</v>
          </cell>
        </row>
        <row r="9">
          <cell r="H9">
            <v>4.4217999999999993</v>
          </cell>
          <cell r="J9">
            <v>6</v>
          </cell>
          <cell r="K9">
            <v>0.54306464564172963</v>
          </cell>
          <cell r="L9">
            <v>92.525300000000001</v>
          </cell>
          <cell r="O9">
            <v>17.969597152144438</v>
          </cell>
          <cell r="U9">
            <v>60.225596984126916</v>
          </cell>
          <cell r="V9">
            <v>0.20082710666238757</v>
          </cell>
        </row>
      </sheetData>
      <sheetData sheetId="6">
        <row r="5">
          <cell r="I5">
            <v>1.9907999999999999E-2</v>
          </cell>
          <cell r="M5">
            <v>2.1979999999999999E-3</v>
          </cell>
        </row>
        <row r="9">
          <cell r="F9" t="str">
            <v>R09S-S3-A1</v>
          </cell>
          <cell r="I9">
            <v>3.1896</v>
          </cell>
          <cell r="M9">
            <v>0.13410000000000011</v>
          </cell>
          <cell r="O9" t="str">
            <v>R09S-S3-14</v>
          </cell>
          <cell r="AC9">
            <v>53.978571428571421</v>
          </cell>
          <cell r="AR9">
            <v>0.74893609426622432</v>
          </cell>
        </row>
        <row r="10">
          <cell r="F10" t="str">
            <v>R09S-S3-A3</v>
          </cell>
          <cell r="I10">
            <v>3.6246</v>
          </cell>
          <cell r="M10">
            <v>0.22050000000000014</v>
          </cell>
          <cell r="O10" t="str">
            <v>R09S-S3-14</v>
          </cell>
          <cell r="AC10">
            <v>53.978571428571421</v>
          </cell>
          <cell r="AM10" t="str">
            <v>Screened</v>
          </cell>
          <cell r="AR10">
            <v>2.0393288651126182</v>
          </cell>
        </row>
        <row r="11">
          <cell r="F11" t="str">
            <v>R09S-S3-A5</v>
          </cell>
          <cell r="I11">
            <v>1.2462</v>
          </cell>
          <cell r="M11">
            <v>8.5500000000000131E-2</v>
          </cell>
          <cell r="O11" t="str">
            <v>R09S-S3-14</v>
          </cell>
          <cell r="AC11">
            <v>53.978571428571421</v>
          </cell>
          <cell r="AR11">
            <v>0.41887491785449243</v>
          </cell>
        </row>
        <row r="12">
          <cell r="F12" t="str">
            <v>R09S-S3-A7</v>
          </cell>
          <cell r="I12">
            <v>1.6439000000000001</v>
          </cell>
          <cell r="M12">
            <v>0.10729999999999995</v>
          </cell>
          <cell r="O12" t="str">
            <v>R09S-S3-14</v>
          </cell>
          <cell r="AC12">
            <v>53.978571428571421</v>
          </cell>
          <cell r="AR12">
            <v>0.17042132346772804</v>
          </cell>
        </row>
        <row r="13">
          <cell r="F13" t="str">
            <v>R09S-S3-B1</v>
          </cell>
          <cell r="I13">
            <v>2.7473999999999998</v>
          </cell>
          <cell r="M13">
            <v>0.17900000000000005</v>
          </cell>
          <cell r="O13" t="str">
            <v>R09S-S3-14</v>
          </cell>
          <cell r="AC13">
            <v>53.978571428571421</v>
          </cell>
          <cell r="AR13">
            <v>1.4982956990606573</v>
          </cell>
        </row>
        <row r="14">
          <cell r="F14" t="str">
            <v>R09S-S3-B2</v>
          </cell>
          <cell r="I14">
            <v>1.7500999999999998</v>
          </cell>
          <cell r="M14">
            <v>0.11860000000000004</v>
          </cell>
          <cell r="O14" t="str">
            <v>R09S-S3-14</v>
          </cell>
          <cell r="AC14">
            <v>53.978571428571421</v>
          </cell>
          <cell r="AR14">
            <v>0.43022655985185415</v>
          </cell>
        </row>
        <row r="15">
          <cell r="F15" t="str">
            <v>R09S-S3-B4</v>
          </cell>
          <cell r="I15">
            <v>2.1345000000000001</v>
          </cell>
          <cell r="M15">
            <v>0.14849999999999985</v>
          </cell>
          <cell r="O15" t="str">
            <v>R09S-S3-14</v>
          </cell>
          <cell r="AC15">
            <v>53.978571428571421</v>
          </cell>
          <cell r="AR15">
            <v>1.0135969393905566</v>
          </cell>
        </row>
        <row r="16">
          <cell r="F16" t="str">
            <v>R09S-S3-B6</v>
          </cell>
          <cell r="I16">
            <v>2.3464999999999998</v>
          </cell>
          <cell r="M16">
            <v>0.15789999999999993</v>
          </cell>
          <cell r="O16" t="str">
            <v>R09S-S3-14</v>
          </cell>
          <cell r="AC16">
            <v>53.978571428571421</v>
          </cell>
          <cell r="AR16">
            <v>1.1728539140246947</v>
          </cell>
        </row>
        <row r="17">
          <cell r="F17" t="str">
            <v>R09S-S3-B7</v>
          </cell>
          <cell r="I17">
            <v>1.4832000000000001</v>
          </cell>
          <cell r="M17">
            <v>9.6200000000000063E-2</v>
          </cell>
          <cell r="O17" t="str">
            <v>R09S-S3-14</v>
          </cell>
          <cell r="AC17">
            <v>53.978571428571421</v>
          </cell>
          <cell r="AR17">
            <v>0.11292193783367488</v>
          </cell>
        </row>
        <row r="18">
          <cell r="F18" t="str">
            <v>R09S-S3-B8</v>
          </cell>
          <cell r="I18">
            <v>1.4302000000000001</v>
          </cell>
          <cell r="M18">
            <v>9.8899999999999988E-2</v>
          </cell>
          <cell r="O18" t="str">
            <v>R09S-S3-14</v>
          </cell>
          <cell r="AC18">
            <v>53.978571428571421</v>
          </cell>
          <cell r="AR18">
            <v>4.1099972675633895E-2</v>
          </cell>
        </row>
        <row r="19">
          <cell r="F19" t="str">
            <v>R09S-S1-A1</v>
          </cell>
          <cell r="I19">
            <v>9.9114000000000004</v>
          </cell>
          <cell r="M19">
            <v>0.57380000000000009</v>
          </cell>
          <cell r="O19" t="str">
            <v>R09S-S1-18</v>
          </cell>
          <cell r="AC19">
            <v>48.227200000000003</v>
          </cell>
          <cell r="AR19">
            <v>1.3122213999779855</v>
          </cell>
        </row>
        <row r="20">
          <cell r="F20" t="str">
            <v>R09S-S1-A3</v>
          </cell>
          <cell r="I20">
            <v>1.5889</v>
          </cell>
          <cell r="M20">
            <v>0.12419999999999987</v>
          </cell>
          <cell r="O20" t="str">
            <v>R09S-S1-18</v>
          </cell>
          <cell r="AC20">
            <v>48.227200000000003</v>
          </cell>
          <cell r="AM20" t="str">
            <v>Screened</v>
          </cell>
          <cell r="AR20">
            <v>1.7762961441332088</v>
          </cell>
        </row>
        <row r="21">
          <cell r="F21" t="str">
            <v>R09S-S1-A5</v>
          </cell>
          <cell r="I21">
            <v>8.3094999999999999</v>
          </cell>
          <cell r="M21">
            <v>0.57240000000000002</v>
          </cell>
          <cell r="O21" t="str">
            <v>R09S-S1-18</v>
          </cell>
          <cell r="AC21">
            <v>48.227200000000003</v>
          </cell>
          <cell r="AR21">
            <v>1.3072914054224658</v>
          </cell>
        </row>
        <row r="22">
          <cell r="F22" t="str">
            <v>R09S-S1-A7</v>
          </cell>
          <cell r="I22">
            <v>10.2332</v>
          </cell>
          <cell r="M22">
            <v>0.54239999999999999</v>
          </cell>
          <cell r="O22" t="str">
            <v>R09S-S1-18</v>
          </cell>
          <cell r="AC22">
            <v>48.227200000000003</v>
          </cell>
          <cell r="AR22">
            <v>1.1986469028086366</v>
          </cell>
        </row>
        <row r="23">
          <cell r="F23" t="str">
            <v>R09S-S1-B1</v>
          </cell>
          <cell r="I23">
            <v>10.3108</v>
          </cell>
          <cell r="M23">
            <v>0.60519999999999996</v>
          </cell>
          <cell r="O23" t="str">
            <v>R09S-S1-18</v>
          </cell>
          <cell r="AC23">
            <v>48.227200000000003</v>
          </cell>
          <cell r="AR23">
            <v>1.4197433541154347</v>
          </cell>
        </row>
        <row r="24">
          <cell r="F24" t="str">
            <v>R09S-S1-B2</v>
          </cell>
          <cell r="I24">
            <v>8.9139999999999997</v>
          </cell>
          <cell r="M24">
            <v>0.5112000000000001</v>
          </cell>
          <cell r="O24" t="str">
            <v>R09S-S1-18</v>
          </cell>
          <cell r="AC24">
            <v>48.227200000000003</v>
          </cell>
          <cell r="AR24">
            <v>1.079087312287228</v>
          </cell>
        </row>
        <row r="25">
          <cell r="F25" t="str">
            <v>R09S-S1-B4</v>
          </cell>
          <cell r="I25">
            <v>13.326000000000001</v>
          </cell>
          <cell r="M25">
            <v>0.71610000000000018</v>
          </cell>
          <cell r="O25" t="str">
            <v>R09S-S1-18</v>
          </cell>
          <cell r="AC25">
            <v>48.227200000000003</v>
          </cell>
          <cell r="AR25">
            <v>1.7593151796534998</v>
          </cell>
        </row>
        <row r="26">
          <cell r="F26" t="str">
            <v>R09S-S1-B8</v>
          </cell>
          <cell r="I26">
            <v>8.6077999999999992</v>
          </cell>
          <cell r="M26">
            <v>0.4876999999999998</v>
          </cell>
          <cell r="O26" t="str">
            <v>R09S-S1-18</v>
          </cell>
          <cell r="AC26">
            <v>48.227200000000003</v>
          </cell>
          <cell r="AR26">
            <v>0.98411334430994313</v>
          </cell>
        </row>
        <row r="27">
          <cell r="F27" t="str">
            <v>R09S-S2-A1</v>
          </cell>
          <cell r="I27">
            <v>12.1058</v>
          </cell>
          <cell r="M27">
            <v>0.59360000000000035</v>
          </cell>
          <cell r="O27" t="str">
            <v>R09S-S2-A-21</v>
          </cell>
          <cell r="AC27">
            <v>48.835416666666674</v>
          </cell>
          <cell r="AR27">
            <v>0.23342908679000179</v>
          </cell>
        </row>
        <row r="28">
          <cell r="F28" t="str">
            <v>R09S-S2-A3</v>
          </cell>
          <cell r="I28">
            <v>13.5931</v>
          </cell>
          <cell r="M28">
            <v>0.76469999999999994</v>
          </cell>
          <cell r="O28" t="str">
            <v>R09S-S2-A-21</v>
          </cell>
          <cell r="AC28">
            <v>48.835416666666674</v>
          </cell>
          <cell r="AR28">
            <v>0.20469700501130786</v>
          </cell>
        </row>
        <row r="29">
          <cell r="F29" t="str">
            <v>R09S-S2-A5</v>
          </cell>
          <cell r="I29">
            <v>9.9515999999999991</v>
          </cell>
          <cell r="M29">
            <v>0.34509999999999996</v>
          </cell>
          <cell r="O29" t="str">
            <v>R09S-S2-A-21</v>
          </cell>
          <cell r="AC29">
            <v>48.835416666666674</v>
          </cell>
          <cell r="AR29">
            <v>1.1716360173996532</v>
          </cell>
        </row>
        <row r="30">
          <cell r="F30" t="str">
            <v>R09S-S2-A7</v>
          </cell>
          <cell r="I30">
            <v>14.220800000000001</v>
          </cell>
          <cell r="M30">
            <v>0.83579999999999988</v>
          </cell>
          <cell r="O30" t="str">
            <v>R09S-S2-A-21</v>
          </cell>
          <cell r="AC30">
            <v>48.835416666666674</v>
          </cell>
          <cell r="AR30">
            <v>0.35848826555794172</v>
          </cell>
        </row>
        <row r="31">
          <cell r="F31" t="str">
            <v>R09S-S2-B1</v>
          </cell>
          <cell r="I31">
            <v>9.9293999999999993</v>
          </cell>
          <cell r="M31">
            <v>0.64380000000000015</v>
          </cell>
          <cell r="O31" t="str">
            <v>R09S-S2-B-21</v>
          </cell>
          <cell r="AC31">
            <v>48.835416666666674</v>
          </cell>
          <cell r="AR31">
            <v>9.2997812216132014E-2</v>
          </cell>
        </row>
        <row r="32">
          <cell r="F32" t="str">
            <v>R09S-S2-B2</v>
          </cell>
          <cell r="I32">
            <v>7.4995999999999992</v>
          </cell>
          <cell r="M32">
            <v>0.45599999999999996</v>
          </cell>
          <cell r="O32" t="str">
            <v>R09S-S2-B-21</v>
          </cell>
          <cell r="AC32">
            <v>48.835416666666674</v>
          </cell>
          <cell r="AR32">
            <v>0.68960584266750435</v>
          </cell>
        </row>
        <row r="33">
          <cell r="F33" t="str">
            <v>R09S-S2-B4</v>
          </cell>
          <cell r="I33">
            <v>11.569100000000001</v>
          </cell>
          <cell r="M33">
            <v>0.73060000000000036</v>
          </cell>
          <cell r="O33" t="str">
            <v>R09S-S2-B-21</v>
          </cell>
          <cell r="AC33">
            <v>48.835416666666674</v>
          </cell>
          <cell r="AR33">
            <v>0.12578680370320167</v>
          </cell>
        </row>
        <row r="34">
          <cell r="F34" t="str">
            <v>R09S-S2-B8</v>
          </cell>
          <cell r="I34">
            <v>10.7593</v>
          </cell>
          <cell r="M34">
            <v>0.62200000000000033</v>
          </cell>
          <cell r="O34" t="str">
            <v>R09S-S2-B-21</v>
          </cell>
          <cell r="AC34">
            <v>48.835416666666674</v>
          </cell>
          <cell r="AR34">
            <v>0.15258681926410264</v>
          </cell>
        </row>
        <row r="35">
          <cell r="F35" t="str">
            <v>R09S-S1-B6</v>
          </cell>
          <cell r="I35">
            <v>36.570099999999996</v>
          </cell>
          <cell r="M35">
            <v>1.7807000000000004</v>
          </cell>
          <cell r="O35" t="str">
            <v>R09S-S1-25</v>
          </cell>
          <cell r="AC35">
            <v>42.950333333333326</v>
          </cell>
          <cell r="AR35">
            <v>0.18672056825581562</v>
          </cell>
        </row>
        <row r="36">
          <cell r="F36" t="str">
            <v>R09S-S1-B7</v>
          </cell>
          <cell r="I36">
            <v>29.183800000000002</v>
          </cell>
          <cell r="M36">
            <v>1.3449</v>
          </cell>
          <cell r="O36" t="str">
            <v>R09S-S1-25</v>
          </cell>
          <cell r="AC36">
            <v>42.950333333333326</v>
          </cell>
          <cell r="AR36">
            <v>0.59457314747879875</v>
          </cell>
        </row>
        <row r="37">
          <cell r="F37" t="str">
            <v>R09S-S2-B6</v>
          </cell>
          <cell r="I37">
            <v>18.141400000000001</v>
          </cell>
          <cell r="M37">
            <v>1.0579999999999998</v>
          </cell>
          <cell r="O37" t="str">
            <v>R09S-S2-25</v>
          </cell>
          <cell r="AC37">
            <v>47.195312500000007</v>
          </cell>
          <cell r="AR37">
            <v>0.94321741594513298</v>
          </cell>
        </row>
        <row r="38">
          <cell r="F38" t="str">
            <v>R09S-S2-B7</v>
          </cell>
          <cell r="I38">
            <v>31.072499999999998</v>
          </cell>
          <cell r="M38">
            <v>1.6322999999999999</v>
          </cell>
          <cell r="O38" t="str">
            <v>R09S-S2-25</v>
          </cell>
          <cell r="AC38">
            <v>47.195312500000007</v>
          </cell>
          <cell r="AR38">
            <v>0.31316002328361747</v>
          </cell>
        </row>
        <row r="39">
          <cell r="F39" t="str">
            <v>R09S-S1-A6</v>
          </cell>
          <cell r="I39">
            <v>92.311900000000009</v>
          </cell>
          <cell r="M39">
            <v>4.2439999999999998</v>
          </cell>
          <cell r="O39" t="str">
            <v>R09S-S1-A6-28</v>
          </cell>
          <cell r="AC39">
            <v>41.734185185185176</v>
          </cell>
          <cell r="AR39">
            <v>0.10260703408341167</v>
          </cell>
        </row>
        <row r="40">
          <cell r="F40" t="str">
            <v>R09S-S1-B5</v>
          </cell>
          <cell r="I40">
            <v>60.835799999999999</v>
          </cell>
          <cell r="M40">
            <v>2.8603999999999994</v>
          </cell>
          <cell r="O40" t="str">
            <v>R09S-S1-B5-28</v>
          </cell>
          <cell r="AC40">
            <v>41.734185185185176</v>
          </cell>
          <cell r="AR40">
            <v>0.61447663014287668</v>
          </cell>
        </row>
        <row r="41">
          <cell r="F41" t="str">
            <v>R09S-S2-A2</v>
          </cell>
          <cell r="I41">
            <v>64.710099999999997</v>
          </cell>
          <cell r="M41">
            <v>3.343799999999999</v>
          </cell>
          <cell r="O41" t="str">
            <v>R09S-S2-A2-28</v>
          </cell>
          <cell r="AC41">
            <v>46.045833333333334</v>
          </cell>
          <cell r="AR41">
            <v>0.41189732697735615</v>
          </cell>
        </row>
        <row r="42">
          <cell r="F42" t="str">
            <v>R09S-S3-A4</v>
          </cell>
          <cell r="I42">
            <v>68.667299999999997</v>
          </cell>
          <cell r="M42">
            <v>3.3780999999999999</v>
          </cell>
          <cell r="O42" t="str">
            <v>R09S-S3-A4-28</v>
          </cell>
          <cell r="AC42">
            <v>49.374814814814819</v>
          </cell>
          <cell r="AR42">
            <v>0.39865699397400478</v>
          </cell>
        </row>
        <row r="43">
          <cell r="F43" t="str">
            <v>R09S-S1-A4</v>
          </cell>
          <cell r="I43">
            <v>147.81829999999999</v>
          </cell>
          <cell r="M43">
            <v>6.5695999999999994</v>
          </cell>
          <cell r="O43" t="str">
            <v>R09S-S1-A4-32</v>
          </cell>
          <cell r="AC43">
            <v>41.887060606060601</v>
          </cell>
          <cell r="AM43" t="str">
            <v>Screened</v>
          </cell>
          <cell r="AR43">
            <v>0.83352558002320121</v>
          </cell>
        </row>
        <row r="44">
          <cell r="F44" t="str">
            <v>R09S-S2-B3</v>
          </cell>
          <cell r="I44">
            <v>85.564899999999994</v>
          </cell>
          <cell r="M44">
            <v>4.1621999999999995</v>
          </cell>
          <cell r="O44" t="str">
            <v>R09S-S2-B3-32</v>
          </cell>
          <cell r="AC44">
            <v>45.401136363636368</v>
          </cell>
          <cell r="AR44">
            <v>1.3516397644064191</v>
          </cell>
        </row>
        <row r="45">
          <cell r="F45" t="str">
            <v>R09S-S3-A2</v>
          </cell>
          <cell r="I45">
            <v>110.6596</v>
          </cell>
          <cell r="M45">
            <v>4.8219999999999992</v>
          </cell>
          <cell r="O45" t="str">
            <v>R09S-S3-A2-32</v>
          </cell>
          <cell r="AC45">
            <v>47.552121212121214</v>
          </cell>
          <cell r="AR45">
            <v>1.184601245717398</v>
          </cell>
        </row>
        <row r="46">
          <cell r="F46" t="str">
            <v>R09S-S3-B3</v>
          </cell>
          <cell r="I46">
            <v>76.901399999999995</v>
          </cell>
          <cell r="M46">
            <v>3.9598999999999993</v>
          </cell>
          <cell r="O46" t="str">
            <v>R09S-S3-B3-32</v>
          </cell>
          <cell r="AC46">
            <v>47.552121212121214</v>
          </cell>
          <cell r="AR46">
            <v>1.4082009497375869</v>
          </cell>
        </row>
        <row r="47">
          <cell r="F47" t="str">
            <v>R09S-S2-A4</v>
          </cell>
          <cell r="I47">
            <v>82.338699999999989</v>
          </cell>
          <cell r="M47">
            <v>4.2636000000000003</v>
          </cell>
          <cell r="AC47">
            <v>45.401136363636368</v>
          </cell>
          <cell r="AR47">
            <v>1.3243154738351612</v>
          </cell>
        </row>
        <row r="48">
          <cell r="F48" t="str">
            <v>R09S-S1-A2</v>
          </cell>
          <cell r="I48">
            <v>117.64409999999999</v>
          </cell>
          <cell r="M48">
            <v>5.2772000000000006</v>
          </cell>
          <cell r="AC48">
            <v>41.887060606060601</v>
          </cell>
          <cell r="AR48">
            <v>1.0821986989553107</v>
          </cell>
        </row>
        <row r="49">
          <cell r="F49" t="str">
            <v>R09S-S3-A6</v>
          </cell>
          <cell r="I49">
            <v>82.043099999999995</v>
          </cell>
          <cell r="M49">
            <v>4.0459000000000005</v>
          </cell>
          <cell r="AC49">
            <v>47.552121212121214</v>
          </cell>
          <cell r="AR49">
            <v>1.3838109643714314</v>
          </cell>
        </row>
      </sheetData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 Summary"/>
      <sheetName val="B Growth"/>
      <sheetName val="TotN Data"/>
      <sheetName val="R11 TotN Tests"/>
      <sheetName val="TotN Tests"/>
      <sheetName val="Solution"/>
      <sheetName val="Harvests"/>
      <sheetName val="Plant"/>
      <sheetName val="Tissue"/>
      <sheetName val="Ref"/>
    </sheetNames>
    <sheetDataSet>
      <sheetData sheetId="0">
        <row r="3">
          <cell r="F3">
            <v>250.85833333333335</v>
          </cell>
          <cell r="Q3" t="str">
            <v/>
          </cell>
          <cell r="R3" t="str">
            <v/>
          </cell>
          <cell r="S3" t="str">
            <v/>
          </cell>
        </row>
        <row r="4">
          <cell r="F4">
            <v>239.4986111111111</v>
          </cell>
          <cell r="H4">
            <v>7.3973020833333321</v>
          </cell>
          <cell r="K4">
            <v>3.293478354663522</v>
          </cell>
          <cell r="Q4" t="str">
            <v/>
          </cell>
          <cell r="R4" t="str">
            <v/>
          </cell>
          <cell r="S4" t="str">
            <v/>
          </cell>
        </row>
        <row r="5">
          <cell r="F5">
            <v>237.04351851851848</v>
          </cell>
          <cell r="H5">
            <v>6.0833437500000009</v>
          </cell>
          <cell r="K5">
            <v>7.6998782150800613</v>
          </cell>
          <cell r="Q5" t="str">
            <v/>
          </cell>
          <cell r="R5" t="str">
            <v/>
          </cell>
          <cell r="S5" t="str">
            <v/>
          </cell>
        </row>
        <row r="6">
          <cell r="F6">
            <v>228.02430555555554</v>
          </cell>
          <cell r="H6">
            <v>16.079343749999996</v>
          </cell>
          <cell r="K6">
            <v>5.9865789598614079</v>
          </cell>
          <cell r="Q6" t="str">
            <v/>
          </cell>
          <cell r="R6" t="str">
            <v/>
          </cell>
          <cell r="S6" t="str">
            <v/>
          </cell>
        </row>
        <row r="8">
          <cell r="F8">
            <v>238.78935185185185</v>
          </cell>
          <cell r="H8">
            <v>18.868996527777774</v>
          </cell>
          <cell r="K8">
            <v>9.3223196503192973</v>
          </cell>
          <cell r="Q8" t="str">
            <v/>
          </cell>
          <cell r="R8" t="str">
            <v/>
          </cell>
          <cell r="S8" t="str">
            <v/>
          </cell>
        </row>
        <row r="9">
          <cell r="F9">
            <v>237.50039682539682</v>
          </cell>
          <cell r="H9">
            <v>27.58621874999999</v>
          </cell>
          <cell r="K9">
            <v>7.5582735966147201</v>
          </cell>
          <cell r="Q9" t="str">
            <v/>
          </cell>
          <cell r="R9" t="str">
            <v/>
          </cell>
          <cell r="S9" t="str">
            <v/>
          </cell>
        </row>
        <row r="10">
          <cell r="F10">
            <v>233.1128472222222</v>
          </cell>
          <cell r="H10">
            <v>36.703885416666658</v>
          </cell>
          <cell r="K10">
            <v>7.603692494909847</v>
          </cell>
          <cell r="Q10" t="str">
            <v/>
          </cell>
          <cell r="R10">
            <v>81.26140200722044</v>
          </cell>
          <cell r="S10">
            <v>18.348414709727979</v>
          </cell>
        </row>
        <row r="12">
          <cell r="F12">
            <v>237.67750000000004</v>
          </cell>
          <cell r="H12">
            <v>46.283857638888882</v>
          </cell>
          <cell r="K12">
            <v>16.789677436128887</v>
          </cell>
          <cell r="Q12" t="str">
            <v/>
          </cell>
          <cell r="R12">
            <v>88.794213691826641</v>
          </cell>
          <cell r="S12" t="str">
            <v/>
          </cell>
        </row>
        <row r="13">
          <cell r="F13">
            <v>234.79772727272726</v>
          </cell>
          <cell r="H13">
            <v>71.526732638888888</v>
          </cell>
          <cell r="K13">
            <v>21.969601431973143</v>
          </cell>
          <cell r="Q13">
            <v>0.26730382048485934</v>
          </cell>
          <cell r="R13">
            <v>76.411509279911883</v>
          </cell>
          <cell r="S13">
            <v>16.823123600693904</v>
          </cell>
        </row>
        <row r="15">
          <cell r="F15">
            <v>237.2762820512821</v>
          </cell>
          <cell r="H15">
            <v>114.24503422619046</v>
          </cell>
          <cell r="K15">
            <v>32.610354850989474</v>
          </cell>
          <cell r="Q15">
            <v>0.2627045482357751</v>
          </cell>
          <cell r="R15">
            <v>84.192787820926085</v>
          </cell>
          <cell r="S15">
            <v>16.219249699695684</v>
          </cell>
        </row>
        <row r="17">
          <cell r="F17">
            <v>238.49499999999998</v>
          </cell>
          <cell r="H17">
            <v>151.22087748015875</v>
          </cell>
          <cell r="K17">
            <v>39.425516291578568</v>
          </cell>
          <cell r="Q17" t="str">
            <v/>
          </cell>
          <cell r="R17">
            <v>77.188998213241746</v>
          </cell>
          <cell r="S17" t="str">
            <v/>
          </cell>
        </row>
        <row r="19">
          <cell r="F19">
            <v>238.67794117647063</v>
          </cell>
          <cell r="H19">
            <v>187.52221874999998</v>
          </cell>
          <cell r="K19">
            <v>43.143352207837815</v>
          </cell>
          <cell r="Q19">
            <v>0.25729323608532262</v>
          </cell>
          <cell r="R19">
            <v>69.193094555970774</v>
          </cell>
          <cell r="S19">
            <v>15.783662653891092</v>
          </cell>
        </row>
        <row r="21">
          <cell r="F21">
            <v>238.68991228070175</v>
          </cell>
          <cell r="H21">
            <v>245.05952827380952</v>
          </cell>
          <cell r="K21">
            <v>58.839985794899412</v>
          </cell>
          <cell r="Q21">
            <v>0.25524616855353904</v>
          </cell>
          <cell r="R21">
            <v>72.870103093018045</v>
          </cell>
          <cell r="S21">
            <v>20.080606137465438</v>
          </cell>
        </row>
        <row r="23">
          <cell r="F23">
            <v>239.28293650793657</v>
          </cell>
          <cell r="H23">
            <v>310.42452827380947</v>
          </cell>
          <cell r="K23">
            <v>62.541598100326077</v>
          </cell>
          <cell r="Q23" t="str">
            <v/>
          </cell>
          <cell r="R23">
            <v>65.419853986364231</v>
          </cell>
          <cell r="S23" t="str">
            <v/>
          </cell>
        </row>
        <row r="25">
          <cell r="F25">
            <v>241.03804347826087</v>
          </cell>
          <cell r="H25">
            <v>356.55969494047616</v>
          </cell>
          <cell r="K25">
            <v>94.786499111793702</v>
          </cell>
          <cell r="Q25">
            <v>0.23941376327345196</v>
          </cell>
          <cell r="R25">
            <v>59.886539213134085</v>
          </cell>
          <cell r="S25">
            <v>17.808832393063707</v>
          </cell>
        </row>
      </sheetData>
      <sheetData sheetId="1">
        <row r="3">
          <cell r="I3">
            <v>1</v>
          </cell>
          <cell r="S3">
            <v>16</v>
          </cell>
          <cell r="W3">
            <v>385.5</v>
          </cell>
          <cell r="AS3" t="str">
            <v/>
          </cell>
          <cell r="BD3" t="str">
            <v/>
          </cell>
          <cell r="BK3" t="str">
            <v/>
          </cell>
        </row>
        <row r="4">
          <cell r="I4">
            <v>1</v>
          </cell>
          <cell r="S4">
            <v>16</v>
          </cell>
          <cell r="W4">
            <v>268.39999999999998</v>
          </cell>
          <cell r="AS4" t="str">
            <v/>
          </cell>
          <cell r="BD4" t="str">
            <v/>
          </cell>
          <cell r="BK4" t="str">
            <v/>
          </cell>
        </row>
        <row r="5">
          <cell r="I5">
            <v>1</v>
          </cell>
          <cell r="S5">
            <v>16</v>
          </cell>
          <cell r="W5">
            <v>130.4</v>
          </cell>
          <cell r="AS5" t="str">
            <v/>
          </cell>
          <cell r="BD5" t="str">
            <v/>
          </cell>
          <cell r="BK5" t="str">
            <v/>
          </cell>
        </row>
        <row r="6">
          <cell r="I6">
            <v>1</v>
          </cell>
          <cell r="S6">
            <v>16</v>
          </cell>
          <cell r="W6">
            <v>241.2</v>
          </cell>
          <cell r="AS6" t="str">
            <v/>
          </cell>
          <cell r="BD6" t="str">
            <v/>
          </cell>
          <cell r="BK6" t="str">
            <v/>
          </cell>
        </row>
        <row r="7">
          <cell r="I7">
            <v>1</v>
          </cell>
          <cell r="S7">
            <v>16</v>
          </cell>
          <cell r="W7">
            <v>257.2</v>
          </cell>
          <cell r="AS7" t="str">
            <v/>
          </cell>
          <cell r="BD7" t="str">
            <v/>
          </cell>
          <cell r="BK7" t="str">
            <v/>
          </cell>
        </row>
        <row r="8">
          <cell r="I8">
            <v>1</v>
          </cell>
          <cell r="S8">
            <v>16</v>
          </cell>
          <cell r="W8">
            <v>265.2</v>
          </cell>
          <cell r="AS8" t="str">
            <v/>
          </cell>
          <cell r="BD8" t="str">
            <v/>
          </cell>
          <cell r="BK8" t="str">
            <v/>
          </cell>
        </row>
        <row r="9">
          <cell r="I9">
            <v>1</v>
          </cell>
          <cell r="S9">
            <v>16</v>
          </cell>
          <cell r="W9">
            <v>234.4</v>
          </cell>
          <cell r="AS9" t="str">
            <v/>
          </cell>
          <cell r="BD9" t="str">
            <v/>
          </cell>
          <cell r="BK9" t="str">
            <v/>
          </cell>
        </row>
        <row r="10">
          <cell r="I10">
            <v>1</v>
          </cell>
          <cell r="S10">
            <v>15</v>
          </cell>
          <cell r="W10">
            <v>224.4</v>
          </cell>
          <cell r="AS10" t="str">
            <v/>
          </cell>
          <cell r="BD10" t="str">
            <v/>
          </cell>
          <cell r="BK10" t="str">
            <v/>
          </cell>
        </row>
        <row r="11">
          <cell r="I11">
            <v>1</v>
          </cell>
          <cell r="S11">
            <v>16</v>
          </cell>
          <cell r="W11">
            <v>239.2</v>
          </cell>
          <cell r="AS11" t="str">
            <v/>
          </cell>
          <cell r="BD11" t="str">
            <v/>
          </cell>
          <cell r="BK11" t="str">
            <v/>
          </cell>
        </row>
        <row r="12">
          <cell r="I12">
            <v>1</v>
          </cell>
          <cell r="S12">
            <v>15</v>
          </cell>
          <cell r="W12">
            <v>232</v>
          </cell>
          <cell r="AS12" t="str">
            <v/>
          </cell>
          <cell r="BD12" t="str">
            <v/>
          </cell>
          <cell r="BK12" t="str">
            <v/>
          </cell>
        </row>
        <row r="13">
          <cell r="I13">
            <v>1</v>
          </cell>
          <cell r="S13">
            <v>16</v>
          </cell>
          <cell r="W13">
            <v>252.8</v>
          </cell>
          <cell r="AS13" t="str">
            <v/>
          </cell>
          <cell r="BD13" t="str">
            <v/>
          </cell>
          <cell r="BK13" t="str">
            <v/>
          </cell>
        </row>
        <row r="14">
          <cell r="I14">
            <v>1</v>
          </cell>
          <cell r="S14">
            <v>15</v>
          </cell>
          <cell r="W14">
            <v>279.60000000000002</v>
          </cell>
          <cell r="AS14" t="str">
            <v/>
          </cell>
          <cell r="BD14" t="str">
            <v/>
          </cell>
          <cell r="BK14" t="str">
            <v/>
          </cell>
        </row>
        <row r="15">
          <cell r="I15">
            <v>1</v>
          </cell>
          <cell r="S15">
            <v>16</v>
          </cell>
          <cell r="W15">
            <v>383.45</v>
          </cell>
          <cell r="AS15" t="str">
            <v/>
          </cell>
          <cell r="BD15" t="str">
            <v/>
          </cell>
          <cell r="BK15" t="str">
            <v/>
          </cell>
        </row>
        <row r="16">
          <cell r="I16">
            <v>1</v>
          </cell>
          <cell r="S16">
            <v>16</v>
          </cell>
          <cell r="W16">
            <v>251.6</v>
          </cell>
          <cell r="AS16" t="str">
            <v/>
          </cell>
          <cell r="BD16" t="str">
            <v/>
          </cell>
          <cell r="BK16" t="str">
            <v/>
          </cell>
        </row>
        <row r="17">
          <cell r="I17">
            <v>1</v>
          </cell>
          <cell r="S17">
            <v>16</v>
          </cell>
          <cell r="W17">
            <v>121.93333333333334</v>
          </cell>
          <cell r="AS17" t="str">
            <v/>
          </cell>
          <cell r="BD17" t="str">
            <v/>
          </cell>
          <cell r="BK17" t="str">
            <v/>
          </cell>
        </row>
        <row r="18">
          <cell r="I18">
            <v>1</v>
          </cell>
          <cell r="S18">
            <v>16</v>
          </cell>
          <cell r="W18">
            <v>216.8</v>
          </cell>
          <cell r="AS18" t="str">
            <v/>
          </cell>
          <cell r="BD18" t="str">
            <v/>
          </cell>
          <cell r="BK18" t="str">
            <v/>
          </cell>
        </row>
        <row r="19">
          <cell r="I19">
            <v>1</v>
          </cell>
          <cell r="S19">
            <v>16</v>
          </cell>
          <cell r="W19">
            <v>241.6</v>
          </cell>
          <cell r="AS19" t="str">
            <v/>
          </cell>
          <cell r="BD19" t="str">
            <v/>
          </cell>
          <cell r="BK19" t="str">
            <v/>
          </cell>
        </row>
        <row r="20">
          <cell r="I20">
            <v>1</v>
          </cell>
          <cell r="S20">
            <v>16</v>
          </cell>
          <cell r="W20">
            <v>252.6</v>
          </cell>
          <cell r="AS20" t="str">
            <v/>
          </cell>
          <cell r="BD20" t="str">
            <v/>
          </cell>
          <cell r="BK20" t="str">
            <v/>
          </cell>
        </row>
        <row r="21">
          <cell r="I21">
            <v>1</v>
          </cell>
          <cell r="S21">
            <v>16</v>
          </cell>
          <cell r="W21">
            <v>229.2</v>
          </cell>
          <cell r="AS21" t="str">
            <v/>
          </cell>
          <cell r="BD21" t="str">
            <v/>
          </cell>
          <cell r="BK21" t="str">
            <v/>
          </cell>
        </row>
        <row r="22">
          <cell r="I22">
            <v>1</v>
          </cell>
          <cell r="S22">
            <v>15</v>
          </cell>
          <cell r="W22">
            <v>220.2</v>
          </cell>
          <cell r="AS22" t="str">
            <v/>
          </cell>
          <cell r="BD22" t="str">
            <v/>
          </cell>
          <cell r="BK22" t="str">
            <v/>
          </cell>
        </row>
        <row r="23">
          <cell r="I23">
            <v>1</v>
          </cell>
          <cell r="S23">
            <v>16</v>
          </cell>
          <cell r="W23">
            <v>234.5</v>
          </cell>
          <cell r="AS23" t="str">
            <v/>
          </cell>
          <cell r="BD23" t="str">
            <v/>
          </cell>
          <cell r="BK23" t="str">
            <v/>
          </cell>
        </row>
        <row r="24">
          <cell r="I24">
            <v>1</v>
          </cell>
          <cell r="S24">
            <v>15</v>
          </cell>
          <cell r="W24">
            <v>209.6</v>
          </cell>
          <cell r="AS24" t="str">
            <v/>
          </cell>
          <cell r="BD24" t="str">
            <v/>
          </cell>
          <cell r="BK24" t="str">
            <v/>
          </cell>
        </row>
        <row r="25">
          <cell r="I25">
            <v>1</v>
          </cell>
          <cell r="S25">
            <v>16</v>
          </cell>
          <cell r="W25">
            <v>250.2</v>
          </cell>
          <cell r="AS25" t="str">
            <v/>
          </cell>
          <cell r="BD25" t="str">
            <v/>
          </cell>
          <cell r="BK25" t="str">
            <v/>
          </cell>
        </row>
        <row r="26">
          <cell r="I26">
            <v>1</v>
          </cell>
          <cell r="S26">
            <v>15</v>
          </cell>
          <cell r="W26">
            <v>262.3</v>
          </cell>
          <cell r="AS26" t="str">
            <v/>
          </cell>
          <cell r="BD26" t="str">
            <v/>
          </cell>
          <cell r="BK26" t="str">
            <v/>
          </cell>
        </row>
        <row r="27">
          <cell r="I27">
            <v>1</v>
          </cell>
          <cell r="S27">
            <v>16</v>
          </cell>
          <cell r="W27">
            <v>410.83333333333331</v>
          </cell>
          <cell r="AS27" t="str">
            <v/>
          </cell>
          <cell r="BD27" t="str">
            <v/>
          </cell>
          <cell r="BK27" t="str">
            <v/>
          </cell>
        </row>
        <row r="28">
          <cell r="I28">
            <v>1</v>
          </cell>
          <cell r="S28">
            <v>16</v>
          </cell>
          <cell r="W28">
            <v>241.46666666666667</v>
          </cell>
          <cell r="AS28" t="str">
            <v/>
          </cell>
          <cell r="BD28" t="str">
            <v/>
          </cell>
          <cell r="BK28" t="str">
            <v/>
          </cell>
        </row>
        <row r="29">
          <cell r="I29">
            <v>1</v>
          </cell>
          <cell r="S29">
            <v>16</v>
          </cell>
          <cell r="W29">
            <v>113.55555555555556</v>
          </cell>
          <cell r="AS29" t="str">
            <v/>
          </cell>
          <cell r="BD29" t="str">
            <v/>
          </cell>
          <cell r="BK29" t="str">
            <v/>
          </cell>
        </row>
        <row r="30">
          <cell r="I30">
            <v>1</v>
          </cell>
          <cell r="S30">
            <v>16</v>
          </cell>
          <cell r="W30">
            <v>204.66666666666666</v>
          </cell>
          <cell r="AS30" t="str">
            <v/>
          </cell>
          <cell r="BD30" t="str">
            <v/>
          </cell>
          <cell r="BK30" t="str">
            <v/>
          </cell>
        </row>
        <row r="31">
          <cell r="I31">
            <v>1</v>
          </cell>
          <cell r="S31">
            <v>16</v>
          </cell>
          <cell r="W31">
            <v>230.93333333333331</v>
          </cell>
          <cell r="AS31" t="str">
            <v/>
          </cell>
          <cell r="BD31" t="str">
            <v/>
          </cell>
          <cell r="BK31" t="str">
            <v/>
          </cell>
        </row>
        <row r="32">
          <cell r="I32">
            <v>1</v>
          </cell>
          <cell r="S32">
            <v>16</v>
          </cell>
          <cell r="W32">
            <v>247.6</v>
          </cell>
          <cell r="AS32" t="str">
            <v/>
          </cell>
          <cell r="BD32" t="str">
            <v/>
          </cell>
          <cell r="BK32" t="str">
            <v/>
          </cell>
        </row>
        <row r="33">
          <cell r="I33">
            <v>1</v>
          </cell>
          <cell r="S33">
            <v>16</v>
          </cell>
          <cell r="W33">
            <v>226.66666666666666</v>
          </cell>
          <cell r="AS33" t="str">
            <v/>
          </cell>
          <cell r="BD33" t="str">
            <v/>
          </cell>
          <cell r="BK33" t="str">
            <v/>
          </cell>
        </row>
        <row r="34">
          <cell r="I34">
            <v>1</v>
          </cell>
          <cell r="S34">
            <v>15</v>
          </cell>
          <cell r="W34">
            <v>224.93333333333331</v>
          </cell>
          <cell r="AS34" t="str">
            <v/>
          </cell>
          <cell r="BD34" t="str">
            <v/>
          </cell>
          <cell r="BK34" t="str">
            <v/>
          </cell>
        </row>
        <row r="35">
          <cell r="I35">
            <v>1</v>
          </cell>
          <cell r="S35">
            <v>16</v>
          </cell>
          <cell r="W35">
            <v>230.73333333333335</v>
          </cell>
          <cell r="AS35" t="str">
            <v/>
          </cell>
          <cell r="BD35" t="str">
            <v/>
          </cell>
          <cell r="BK35" t="str">
            <v/>
          </cell>
        </row>
        <row r="36">
          <cell r="I36">
            <v>1</v>
          </cell>
          <cell r="S36">
            <v>15</v>
          </cell>
          <cell r="W36">
            <v>203.46666666666667</v>
          </cell>
          <cell r="AS36" t="str">
            <v/>
          </cell>
          <cell r="BD36" t="str">
            <v/>
          </cell>
          <cell r="BK36" t="str">
            <v/>
          </cell>
        </row>
        <row r="37">
          <cell r="I37">
            <v>1</v>
          </cell>
          <cell r="S37">
            <v>16</v>
          </cell>
          <cell r="W37">
            <v>252.93333333333331</v>
          </cell>
          <cell r="AS37" t="str">
            <v/>
          </cell>
          <cell r="BD37" t="str">
            <v/>
          </cell>
          <cell r="BK37" t="str">
            <v/>
          </cell>
        </row>
        <row r="38">
          <cell r="I38">
            <v>1</v>
          </cell>
          <cell r="S38">
            <v>15</v>
          </cell>
          <cell r="W38">
            <v>256.73333333333335</v>
          </cell>
          <cell r="AS38" t="str">
            <v/>
          </cell>
          <cell r="BD38" t="str">
            <v/>
          </cell>
          <cell r="BK38" t="str">
            <v/>
          </cell>
        </row>
        <row r="39">
          <cell r="I39">
            <v>1</v>
          </cell>
          <cell r="S39">
            <v>16</v>
          </cell>
          <cell r="W39">
            <v>377.82499999999999</v>
          </cell>
          <cell r="AS39" t="str">
            <v/>
          </cell>
          <cell r="BD39" t="str">
            <v/>
          </cell>
          <cell r="BK39" t="str">
            <v/>
          </cell>
        </row>
        <row r="40">
          <cell r="I40">
            <v>1</v>
          </cell>
          <cell r="S40">
            <v>16</v>
          </cell>
          <cell r="W40">
            <v>233.5</v>
          </cell>
          <cell r="AS40" t="str">
            <v/>
          </cell>
          <cell r="BD40" t="str">
            <v/>
          </cell>
          <cell r="BK40" t="str">
            <v/>
          </cell>
        </row>
        <row r="41">
          <cell r="I41">
            <v>1</v>
          </cell>
          <cell r="S41">
            <v>16</v>
          </cell>
          <cell r="W41">
            <v>107.16666666666667</v>
          </cell>
          <cell r="AS41" t="str">
            <v/>
          </cell>
          <cell r="BD41" t="str">
            <v/>
          </cell>
          <cell r="BK41" t="str">
            <v/>
          </cell>
        </row>
        <row r="42">
          <cell r="I42">
            <v>1</v>
          </cell>
          <cell r="S42">
            <v>16</v>
          </cell>
          <cell r="W42">
            <v>195.2</v>
          </cell>
          <cell r="AS42" t="str">
            <v/>
          </cell>
          <cell r="BD42" t="str">
            <v/>
          </cell>
          <cell r="BK42" t="str">
            <v/>
          </cell>
        </row>
        <row r="43">
          <cell r="I43">
            <v>1</v>
          </cell>
          <cell r="S43">
            <v>16</v>
          </cell>
          <cell r="W43">
            <v>223.5</v>
          </cell>
          <cell r="AS43" t="str">
            <v/>
          </cell>
          <cell r="BD43" t="str">
            <v/>
          </cell>
          <cell r="BK43" t="str">
            <v/>
          </cell>
        </row>
        <row r="44">
          <cell r="I44">
            <v>1</v>
          </cell>
          <cell r="S44">
            <v>16</v>
          </cell>
          <cell r="W44">
            <v>240.5</v>
          </cell>
          <cell r="AS44" t="str">
            <v/>
          </cell>
          <cell r="BD44" t="str">
            <v/>
          </cell>
          <cell r="BK44" t="str">
            <v/>
          </cell>
        </row>
        <row r="45">
          <cell r="I45">
            <v>1</v>
          </cell>
          <cell r="S45">
            <v>16</v>
          </cell>
          <cell r="W45">
            <v>222.6</v>
          </cell>
          <cell r="AS45" t="str">
            <v/>
          </cell>
          <cell r="BD45" t="str">
            <v/>
          </cell>
          <cell r="BK45" t="str">
            <v/>
          </cell>
        </row>
        <row r="46">
          <cell r="I46">
            <v>1</v>
          </cell>
          <cell r="S46">
            <v>15</v>
          </cell>
          <cell r="W46">
            <v>228.39999999999998</v>
          </cell>
          <cell r="AS46" t="str">
            <v/>
          </cell>
          <cell r="BD46" t="str">
            <v/>
          </cell>
          <cell r="BK46" t="str">
            <v/>
          </cell>
        </row>
        <row r="47">
          <cell r="I47">
            <v>1</v>
          </cell>
          <cell r="S47">
            <v>16</v>
          </cell>
          <cell r="W47">
            <v>224.15</v>
          </cell>
          <cell r="AS47" t="str">
            <v/>
          </cell>
          <cell r="BD47" t="str">
            <v/>
          </cell>
          <cell r="BK47" t="str">
            <v/>
          </cell>
        </row>
        <row r="48">
          <cell r="I48">
            <v>1</v>
          </cell>
          <cell r="S48">
            <v>15</v>
          </cell>
          <cell r="W48">
            <v>194.2</v>
          </cell>
          <cell r="AS48" t="str">
            <v/>
          </cell>
          <cell r="BD48" t="str">
            <v/>
          </cell>
          <cell r="BK48" t="str">
            <v/>
          </cell>
        </row>
        <row r="49">
          <cell r="I49">
            <v>1</v>
          </cell>
          <cell r="S49">
            <v>16</v>
          </cell>
          <cell r="W49">
            <v>238.89999999999998</v>
          </cell>
          <cell r="AS49" t="str">
            <v/>
          </cell>
          <cell r="BD49" t="str">
            <v/>
          </cell>
          <cell r="BK49" t="str">
            <v/>
          </cell>
        </row>
        <row r="50">
          <cell r="I50">
            <v>1</v>
          </cell>
          <cell r="S50">
            <v>15</v>
          </cell>
          <cell r="W50">
            <v>250.35000000000002</v>
          </cell>
          <cell r="AS50" t="str">
            <v/>
          </cell>
          <cell r="BD50" t="str">
            <v/>
          </cell>
          <cell r="BK50" t="str">
            <v/>
          </cell>
        </row>
        <row r="51">
          <cell r="I51">
            <v>1</v>
          </cell>
          <cell r="S51">
            <v>16</v>
          </cell>
          <cell r="W51">
            <v>358.02</v>
          </cell>
          <cell r="AS51" t="str">
            <v/>
          </cell>
          <cell r="BD51" t="str">
            <v/>
          </cell>
          <cell r="BK51" t="str">
            <v/>
          </cell>
        </row>
        <row r="52">
          <cell r="I52">
            <v>1</v>
          </cell>
          <cell r="S52">
            <v>16</v>
          </cell>
          <cell r="W52">
            <v>235.84</v>
          </cell>
          <cell r="AS52" t="str">
            <v/>
          </cell>
          <cell r="BD52" t="str">
            <v/>
          </cell>
          <cell r="BK52" t="str">
            <v/>
          </cell>
        </row>
        <row r="53">
          <cell r="I53">
            <v>1</v>
          </cell>
          <cell r="S53">
            <v>16</v>
          </cell>
          <cell r="W53">
            <v>138.21333333333331</v>
          </cell>
          <cell r="AS53" t="str">
            <v/>
          </cell>
          <cell r="BD53" t="str">
            <v/>
          </cell>
          <cell r="BK53" t="str">
            <v/>
          </cell>
        </row>
        <row r="54">
          <cell r="I54">
            <v>1</v>
          </cell>
          <cell r="S54">
            <v>16</v>
          </cell>
          <cell r="W54">
            <v>208</v>
          </cell>
          <cell r="AS54" t="str">
            <v/>
          </cell>
          <cell r="BD54" t="str">
            <v/>
          </cell>
          <cell r="BK54" t="str">
            <v/>
          </cell>
        </row>
        <row r="55">
          <cell r="I55">
            <v>1</v>
          </cell>
          <cell r="S55">
            <v>16</v>
          </cell>
          <cell r="W55">
            <v>236.64000000000001</v>
          </cell>
          <cell r="AS55" t="str">
            <v/>
          </cell>
          <cell r="BD55" t="str">
            <v/>
          </cell>
          <cell r="BK55" t="str">
            <v/>
          </cell>
        </row>
        <row r="56">
          <cell r="I56">
            <v>1</v>
          </cell>
          <cell r="S56">
            <v>16</v>
          </cell>
          <cell r="W56">
            <v>244.4</v>
          </cell>
          <cell r="AS56" t="str">
            <v/>
          </cell>
          <cell r="BD56" t="str">
            <v/>
          </cell>
          <cell r="BK56" t="str">
            <v/>
          </cell>
        </row>
        <row r="57">
          <cell r="I57">
            <v>1</v>
          </cell>
          <cell r="S57">
            <v>16</v>
          </cell>
          <cell r="W57">
            <v>230.88000000000002</v>
          </cell>
          <cell r="AS57" t="str">
            <v/>
          </cell>
          <cell r="BD57" t="str">
            <v/>
          </cell>
          <cell r="BK57" t="str">
            <v/>
          </cell>
        </row>
        <row r="58">
          <cell r="I58">
            <v>1</v>
          </cell>
          <cell r="S58">
            <v>15</v>
          </cell>
          <cell r="W58">
            <v>236.32</v>
          </cell>
          <cell r="AS58" t="str">
            <v/>
          </cell>
          <cell r="BD58" t="str">
            <v/>
          </cell>
          <cell r="BK58" t="str">
            <v/>
          </cell>
        </row>
        <row r="59">
          <cell r="I59">
            <v>1</v>
          </cell>
          <cell r="S59">
            <v>16</v>
          </cell>
          <cell r="W59">
            <v>227.48000000000002</v>
          </cell>
          <cell r="AS59" t="str">
            <v/>
          </cell>
          <cell r="BD59" t="str">
            <v/>
          </cell>
          <cell r="BK59" t="str">
            <v/>
          </cell>
        </row>
        <row r="60">
          <cell r="I60">
            <v>1</v>
          </cell>
          <cell r="S60">
            <v>15</v>
          </cell>
          <cell r="W60">
            <v>206.4</v>
          </cell>
          <cell r="AS60" t="str">
            <v/>
          </cell>
          <cell r="BD60" t="str">
            <v/>
          </cell>
          <cell r="BK60" t="str">
            <v/>
          </cell>
        </row>
        <row r="61">
          <cell r="I61">
            <v>1</v>
          </cell>
          <cell r="S61">
            <v>16</v>
          </cell>
          <cell r="W61">
            <v>249.03999999999996</v>
          </cell>
          <cell r="AS61" t="str">
            <v/>
          </cell>
          <cell r="BD61" t="str">
            <v/>
          </cell>
          <cell r="BK61" t="str">
            <v/>
          </cell>
        </row>
        <row r="62">
          <cell r="I62">
            <v>1</v>
          </cell>
          <cell r="S62">
            <v>15</v>
          </cell>
          <cell r="W62">
            <v>253.48000000000002</v>
          </cell>
          <cell r="AS62" t="str">
            <v/>
          </cell>
          <cell r="BD62" t="str">
            <v/>
          </cell>
          <cell r="BK62" t="str">
            <v/>
          </cell>
        </row>
        <row r="63">
          <cell r="I63">
            <v>1</v>
          </cell>
          <cell r="S63">
            <v>16</v>
          </cell>
          <cell r="W63">
            <v>337.21666666666664</v>
          </cell>
          <cell r="AS63" t="str">
            <v/>
          </cell>
          <cell r="BD63" t="str">
            <v/>
          </cell>
          <cell r="BK63" t="str">
            <v/>
          </cell>
        </row>
        <row r="64">
          <cell r="I64">
            <v>1</v>
          </cell>
          <cell r="S64">
            <v>16</v>
          </cell>
          <cell r="W64">
            <v>235.60000000000002</v>
          </cell>
          <cell r="AS64" t="str">
            <v/>
          </cell>
          <cell r="BD64" t="str">
            <v/>
          </cell>
          <cell r="BK64" t="str">
            <v/>
          </cell>
        </row>
        <row r="65">
          <cell r="I65">
            <v>1</v>
          </cell>
          <cell r="S65">
            <v>16</v>
          </cell>
          <cell r="W65">
            <v>155.24444444444444</v>
          </cell>
          <cell r="AS65" t="str">
            <v/>
          </cell>
          <cell r="BD65" t="str">
            <v/>
          </cell>
          <cell r="BK65" t="str">
            <v/>
          </cell>
        </row>
        <row r="66">
          <cell r="I66">
            <v>1</v>
          </cell>
          <cell r="S66">
            <v>16</v>
          </cell>
          <cell r="W66">
            <v>214.73333333333335</v>
          </cell>
          <cell r="AS66" t="str">
            <v/>
          </cell>
          <cell r="BD66" t="str">
            <v/>
          </cell>
          <cell r="BK66" t="str">
            <v/>
          </cell>
        </row>
        <row r="67">
          <cell r="I67">
            <v>1</v>
          </cell>
          <cell r="S67">
            <v>16</v>
          </cell>
          <cell r="W67">
            <v>238.06666666666669</v>
          </cell>
          <cell r="AS67" t="str">
            <v/>
          </cell>
          <cell r="BD67" t="str">
            <v/>
          </cell>
          <cell r="BK67" t="str">
            <v/>
          </cell>
        </row>
        <row r="68">
          <cell r="I68">
            <v>1</v>
          </cell>
          <cell r="S68">
            <v>16</v>
          </cell>
          <cell r="W68">
            <v>243.13333333333333</v>
          </cell>
          <cell r="AS68" t="str">
            <v/>
          </cell>
          <cell r="BD68" t="str">
            <v/>
          </cell>
          <cell r="BK68" t="str">
            <v/>
          </cell>
        </row>
        <row r="69">
          <cell r="I69">
            <v>1</v>
          </cell>
          <cell r="S69">
            <v>16</v>
          </cell>
          <cell r="W69">
            <v>230.4666666666667</v>
          </cell>
          <cell r="AS69" t="str">
            <v/>
          </cell>
          <cell r="BD69" t="str">
            <v/>
          </cell>
          <cell r="BK69" t="str">
            <v/>
          </cell>
        </row>
        <row r="70">
          <cell r="I70">
            <v>1</v>
          </cell>
          <cell r="S70">
            <v>15</v>
          </cell>
          <cell r="W70">
            <v>244</v>
          </cell>
          <cell r="AS70" t="str">
            <v/>
          </cell>
          <cell r="BD70" t="str">
            <v/>
          </cell>
          <cell r="BK70" t="str">
            <v/>
          </cell>
        </row>
        <row r="71">
          <cell r="I71">
            <v>1</v>
          </cell>
          <cell r="S71">
            <v>16</v>
          </cell>
          <cell r="W71">
            <v>234.5</v>
          </cell>
          <cell r="AS71" t="str">
            <v/>
          </cell>
          <cell r="BD71" t="str">
            <v/>
          </cell>
          <cell r="BK71" t="str">
            <v/>
          </cell>
        </row>
        <row r="72">
          <cell r="I72">
            <v>1</v>
          </cell>
          <cell r="S72">
            <v>15</v>
          </cell>
          <cell r="W72">
            <v>219.5</v>
          </cell>
          <cell r="AS72" t="str">
            <v/>
          </cell>
          <cell r="BD72" t="str">
            <v/>
          </cell>
          <cell r="BK72" t="str">
            <v/>
          </cell>
        </row>
        <row r="73">
          <cell r="I73">
            <v>1</v>
          </cell>
          <cell r="S73">
            <v>16</v>
          </cell>
          <cell r="W73">
            <v>254.5333333333333</v>
          </cell>
          <cell r="AS73" t="str">
            <v/>
          </cell>
          <cell r="BD73" t="str">
            <v/>
          </cell>
          <cell r="BK73" t="str">
            <v/>
          </cell>
        </row>
        <row r="74">
          <cell r="I74">
            <v>1</v>
          </cell>
          <cell r="S74">
            <v>15</v>
          </cell>
          <cell r="W74">
            <v>258.47777777777782</v>
          </cell>
          <cell r="AS74" t="str">
            <v/>
          </cell>
          <cell r="BD74" t="str">
            <v/>
          </cell>
          <cell r="BK74" t="str">
            <v/>
          </cell>
        </row>
        <row r="75">
          <cell r="I75">
            <v>1</v>
          </cell>
          <cell r="S75">
            <v>16</v>
          </cell>
          <cell r="W75">
            <v>318.3</v>
          </cell>
          <cell r="AS75" t="str">
            <v/>
          </cell>
          <cell r="BD75" t="str">
            <v/>
          </cell>
          <cell r="BK75" t="str">
            <v/>
          </cell>
        </row>
        <row r="76">
          <cell r="I76">
            <v>1</v>
          </cell>
          <cell r="S76">
            <v>16</v>
          </cell>
          <cell r="W76">
            <v>233.54285714285717</v>
          </cell>
          <cell r="AS76" t="str">
            <v/>
          </cell>
          <cell r="BD76" t="str">
            <v/>
          </cell>
          <cell r="BK76" t="str">
            <v/>
          </cell>
        </row>
        <row r="77">
          <cell r="I77">
            <v>1</v>
          </cell>
          <cell r="S77">
            <v>16</v>
          </cell>
          <cell r="W77">
            <v>161.35238095238097</v>
          </cell>
          <cell r="AS77" t="str">
            <v/>
          </cell>
          <cell r="BD77" t="str">
            <v/>
          </cell>
          <cell r="BK77" t="str">
            <v/>
          </cell>
        </row>
        <row r="78">
          <cell r="I78">
            <v>1</v>
          </cell>
          <cell r="S78">
            <v>16</v>
          </cell>
          <cell r="W78">
            <v>221.6</v>
          </cell>
          <cell r="AS78" t="str">
            <v/>
          </cell>
          <cell r="BD78" t="str">
            <v/>
          </cell>
          <cell r="BK78" t="str">
            <v/>
          </cell>
        </row>
        <row r="79">
          <cell r="I79">
            <v>1</v>
          </cell>
          <cell r="S79">
            <v>16</v>
          </cell>
          <cell r="W79">
            <v>238.97142857142859</v>
          </cell>
          <cell r="AS79" t="str">
            <v/>
          </cell>
          <cell r="BD79" t="str">
            <v/>
          </cell>
          <cell r="BK79" t="str">
            <v/>
          </cell>
        </row>
        <row r="80">
          <cell r="I80">
            <v>1</v>
          </cell>
          <cell r="S80">
            <v>16</v>
          </cell>
          <cell r="W80">
            <v>242.22857142857143</v>
          </cell>
          <cell r="AS80" t="str">
            <v/>
          </cell>
          <cell r="BD80" t="str">
            <v/>
          </cell>
          <cell r="BK80" t="str">
            <v/>
          </cell>
        </row>
        <row r="81">
          <cell r="I81">
            <v>1</v>
          </cell>
          <cell r="S81">
            <v>15</v>
          </cell>
          <cell r="W81">
            <v>225.20000000000002</v>
          </cell>
          <cell r="AS81" t="str">
            <v/>
          </cell>
          <cell r="BD81" t="str">
            <v/>
          </cell>
          <cell r="BK81" t="str">
            <v/>
          </cell>
        </row>
        <row r="82">
          <cell r="I82">
            <v>1</v>
          </cell>
          <cell r="S82">
            <v>15</v>
          </cell>
          <cell r="W82">
            <v>242.91428571428574</v>
          </cell>
          <cell r="AS82" t="str">
            <v/>
          </cell>
          <cell r="BD82" t="str">
            <v/>
          </cell>
          <cell r="BK82" t="str">
            <v/>
          </cell>
        </row>
        <row r="83">
          <cell r="I83">
            <v>1</v>
          </cell>
          <cell r="S83">
            <v>15</v>
          </cell>
          <cell r="W83">
            <v>229.51428571428571</v>
          </cell>
          <cell r="AS83" t="str">
            <v/>
          </cell>
          <cell r="BD83" t="str">
            <v/>
          </cell>
          <cell r="BK83" t="str">
            <v/>
          </cell>
        </row>
        <row r="84">
          <cell r="I84">
            <v>1</v>
          </cell>
          <cell r="S84">
            <v>15</v>
          </cell>
          <cell r="W84">
            <v>224.42857142857142</v>
          </cell>
          <cell r="AS84" t="str">
            <v/>
          </cell>
          <cell r="BD84" t="str">
            <v/>
          </cell>
          <cell r="BK84" t="str">
            <v/>
          </cell>
        </row>
        <row r="85">
          <cell r="I85">
            <v>1</v>
          </cell>
          <cell r="S85">
            <v>15</v>
          </cell>
          <cell r="W85">
            <v>254.97142857142853</v>
          </cell>
          <cell r="AS85" t="str">
            <v/>
          </cell>
          <cell r="BD85" t="str">
            <v/>
          </cell>
          <cell r="BK85" t="str">
            <v/>
          </cell>
        </row>
        <row r="86">
          <cell r="I86">
            <v>1</v>
          </cell>
          <cell r="S86">
            <v>15</v>
          </cell>
          <cell r="W86">
            <v>256.98095238095237</v>
          </cell>
          <cell r="AS86" t="str">
            <v/>
          </cell>
          <cell r="BD86" t="str">
            <v/>
          </cell>
          <cell r="BK86" t="str">
            <v/>
          </cell>
        </row>
        <row r="87">
          <cell r="I87">
            <v>1</v>
          </cell>
          <cell r="S87">
            <v>16</v>
          </cell>
          <cell r="W87">
            <v>300.26249999999999</v>
          </cell>
          <cell r="AS87">
            <v>20.491500512426228</v>
          </cell>
          <cell r="BD87">
            <v>101.05972127072592</v>
          </cell>
          <cell r="BK87">
            <v>0.23597321536250251</v>
          </cell>
        </row>
        <row r="88">
          <cell r="I88">
            <v>1</v>
          </cell>
          <cell r="S88">
            <v>16</v>
          </cell>
          <cell r="W88">
            <v>229.65000000000003</v>
          </cell>
          <cell r="AS88">
            <v>18.189772292204257</v>
          </cell>
          <cell r="BD88">
            <v>61.685803892520937</v>
          </cell>
          <cell r="BK88">
            <v>0.23904701711898574</v>
          </cell>
        </row>
        <row r="89">
          <cell r="I89">
            <v>1</v>
          </cell>
          <cell r="S89">
            <v>16</v>
          </cell>
          <cell r="W89">
            <v>163.08333333333334</v>
          </cell>
          <cell r="AS89">
            <v>18.189772292204257</v>
          </cell>
          <cell r="BD89">
            <v>74.810443018589325</v>
          </cell>
          <cell r="BK89">
            <v>0.23904701711898574</v>
          </cell>
        </row>
        <row r="90">
          <cell r="I90">
            <v>1</v>
          </cell>
          <cell r="S90">
            <v>16</v>
          </cell>
          <cell r="W90">
            <v>225.05</v>
          </cell>
          <cell r="AS90">
            <v>18.189772292204257</v>
          </cell>
          <cell r="BD90">
            <v>44.623773028632279</v>
          </cell>
          <cell r="BK90">
            <v>0.23904701711898574</v>
          </cell>
        </row>
        <row r="91">
          <cell r="I91">
            <v>1</v>
          </cell>
          <cell r="S91">
            <v>16</v>
          </cell>
          <cell r="W91">
            <v>238.8</v>
          </cell>
          <cell r="AS91">
            <v>18.189772292204257</v>
          </cell>
          <cell r="BD91">
            <v>22.311886514316139</v>
          </cell>
          <cell r="BK91">
            <v>0.23904701711898574</v>
          </cell>
        </row>
        <row r="92">
          <cell r="I92">
            <v>1</v>
          </cell>
          <cell r="S92">
            <v>16</v>
          </cell>
          <cell r="W92">
            <v>239.95</v>
          </cell>
          <cell r="AS92">
            <v>18.036139257102349</v>
          </cell>
          <cell r="BD92">
            <v>41.99884520341859</v>
          </cell>
          <cell r="BK92">
            <v>0.2419939826803901</v>
          </cell>
        </row>
        <row r="93">
          <cell r="I93">
            <v>1</v>
          </cell>
          <cell r="S93">
            <v>15</v>
          </cell>
          <cell r="W93">
            <v>217.8</v>
          </cell>
          <cell r="AS93">
            <v>17.801454648647688</v>
          </cell>
          <cell r="BD93">
            <v>96.597343967862642</v>
          </cell>
          <cell r="BK93">
            <v>0.31089957682862362</v>
          </cell>
        </row>
        <row r="94">
          <cell r="I94">
            <v>1</v>
          </cell>
          <cell r="S94">
            <v>15</v>
          </cell>
          <cell r="W94">
            <v>236.9</v>
          </cell>
          <cell r="AS94">
            <v>18.452868979049292</v>
          </cell>
          <cell r="BD94">
            <v>145.59599670518429</v>
          </cell>
          <cell r="BK94">
            <v>0.31579930329091016</v>
          </cell>
        </row>
        <row r="95">
          <cell r="I95">
            <v>1</v>
          </cell>
          <cell r="S95">
            <v>15</v>
          </cell>
          <cell r="W95">
            <v>221.625</v>
          </cell>
          <cell r="AS95">
            <v>18.443856543687378</v>
          </cell>
          <cell r="BD95">
            <v>116.19680506279128</v>
          </cell>
          <cell r="BK95">
            <v>0.31579930329091016</v>
          </cell>
        </row>
        <row r="96">
          <cell r="I96">
            <v>1</v>
          </cell>
          <cell r="S96">
            <v>15</v>
          </cell>
          <cell r="W96">
            <v>219.82499999999999</v>
          </cell>
          <cell r="AS96">
            <v>18.452868979049292</v>
          </cell>
          <cell r="BD96" t="str">
            <v/>
          </cell>
          <cell r="BK96">
            <v>0.31579930329091016</v>
          </cell>
        </row>
        <row r="97">
          <cell r="I97">
            <v>1</v>
          </cell>
          <cell r="S97">
            <v>15</v>
          </cell>
          <cell r="W97">
            <v>252.39999999999998</v>
          </cell>
          <cell r="AS97">
            <v>18.443856543687378</v>
          </cell>
          <cell r="BD97">
            <v>81.197767393275925</v>
          </cell>
          <cell r="BK97">
            <v>0.31579930329091016</v>
          </cell>
        </row>
        <row r="98">
          <cell r="I98">
            <v>1</v>
          </cell>
          <cell r="S98">
            <v>15</v>
          </cell>
          <cell r="W98">
            <v>252.00833333333335</v>
          </cell>
          <cell r="AS98">
            <v>17.29934188426914</v>
          </cell>
          <cell r="BD98">
            <v>107.79703602210765</v>
          </cell>
          <cell r="BK98">
            <v>0.32087614564300343</v>
          </cell>
        </row>
        <row r="99">
          <cell r="I99">
            <v>2</v>
          </cell>
          <cell r="S99">
            <v>6</v>
          </cell>
          <cell r="W99">
            <v>295.25555555555553</v>
          </cell>
          <cell r="AS99" t="str">
            <v/>
          </cell>
          <cell r="BD99" t="str">
            <v/>
          </cell>
          <cell r="BK99" t="str">
            <v/>
          </cell>
        </row>
        <row r="100">
          <cell r="I100">
            <v>2</v>
          </cell>
          <cell r="S100">
            <v>16</v>
          </cell>
          <cell r="W100">
            <v>233.53333333333336</v>
          </cell>
          <cell r="AS100" t="str">
            <v/>
          </cell>
          <cell r="BD100" t="str">
            <v/>
          </cell>
          <cell r="BK100" t="str">
            <v/>
          </cell>
        </row>
        <row r="101">
          <cell r="I101">
            <v>2</v>
          </cell>
          <cell r="S101">
            <v>16</v>
          </cell>
          <cell r="W101">
            <v>172.27407407407406</v>
          </cell>
          <cell r="AS101" t="str">
            <v/>
          </cell>
          <cell r="BD101" t="str">
            <v/>
          </cell>
          <cell r="BK101" t="str">
            <v/>
          </cell>
        </row>
        <row r="102">
          <cell r="I102">
            <v>2</v>
          </cell>
          <cell r="S102">
            <v>16</v>
          </cell>
          <cell r="W102">
            <v>229.4666666666667</v>
          </cell>
          <cell r="AS102" t="str">
            <v/>
          </cell>
          <cell r="BD102" t="str">
            <v/>
          </cell>
          <cell r="BK102" t="str">
            <v/>
          </cell>
        </row>
        <row r="103">
          <cell r="I103">
            <v>2</v>
          </cell>
          <cell r="S103">
            <v>16</v>
          </cell>
          <cell r="W103">
            <v>243.68888888888893</v>
          </cell>
          <cell r="AS103" t="str">
            <v/>
          </cell>
          <cell r="BD103" t="str">
            <v/>
          </cell>
          <cell r="BK103" t="str">
            <v/>
          </cell>
        </row>
        <row r="104">
          <cell r="I104">
            <v>2</v>
          </cell>
          <cell r="S104">
            <v>6</v>
          </cell>
          <cell r="W104">
            <v>244.84444444444443</v>
          </cell>
          <cell r="AS104" t="str">
            <v/>
          </cell>
          <cell r="BD104" t="str">
            <v/>
          </cell>
          <cell r="BK104" t="str">
            <v/>
          </cell>
        </row>
        <row r="105">
          <cell r="I105">
            <v>2</v>
          </cell>
          <cell r="S105">
            <v>5</v>
          </cell>
          <cell r="W105">
            <v>213.73333333333335</v>
          </cell>
          <cell r="AS105" t="str">
            <v/>
          </cell>
          <cell r="BD105" t="str">
            <v/>
          </cell>
          <cell r="BK105" t="str">
            <v/>
          </cell>
        </row>
        <row r="106">
          <cell r="I106">
            <v>2</v>
          </cell>
          <cell r="S106">
            <v>15</v>
          </cell>
          <cell r="W106">
            <v>235.45185185185184</v>
          </cell>
          <cell r="AS106" t="str">
            <v/>
          </cell>
          <cell r="BD106" t="str">
            <v/>
          </cell>
          <cell r="BK106" t="str">
            <v/>
          </cell>
        </row>
        <row r="107">
          <cell r="I107">
            <v>2</v>
          </cell>
          <cell r="S107">
            <v>15</v>
          </cell>
          <cell r="W107">
            <v>227.39999999999998</v>
          </cell>
          <cell r="AS107" t="str">
            <v/>
          </cell>
          <cell r="BD107" t="str">
            <v/>
          </cell>
          <cell r="BK107" t="str">
            <v/>
          </cell>
        </row>
        <row r="108">
          <cell r="I108">
            <v>2</v>
          </cell>
          <cell r="S108">
            <v>15</v>
          </cell>
          <cell r="W108">
            <v>225.95555555555555</v>
          </cell>
          <cell r="AS108" t="str">
            <v/>
          </cell>
          <cell r="BD108" t="str">
            <v/>
          </cell>
          <cell r="BK108" t="str">
            <v/>
          </cell>
        </row>
        <row r="109">
          <cell r="I109">
            <v>2</v>
          </cell>
          <cell r="S109">
            <v>15</v>
          </cell>
          <cell r="W109">
            <v>259.48888888888882</v>
          </cell>
          <cell r="AS109" t="str">
            <v/>
          </cell>
          <cell r="BD109" t="str">
            <v/>
          </cell>
          <cell r="BK109" t="str">
            <v/>
          </cell>
        </row>
        <row r="110">
          <cell r="I110">
            <v>2</v>
          </cell>
          <cell r="S110">
            <v>5</v>
          </cell>
          <cell r="W110">
            <v>262.1185185185185</v>
          </cell>
          <cell r="AS110" t="str">
            <v/>
          </cell>
          <cell r="BD110" t="str">
            <v/>
          </cell>
          <cell r="BK110" t="str">
            <v/>
          </cell>
        </row>
        <row r="111">
          <cell r="I111">
            <v>2</v>
          </cell>
          <cell r="S111">
            <v>6</v>
          </cell>
          <cell r="W111">
            <v>289.84999999999997</v>
          </cell>
          <cell r="AS111" t="str">
            <v/>
          </cell>
          <cell r="BD111">
            <v>94.642725579448836</v>
          </cell>
          <cell r="BK111" t="str">
            <v/>
          </cell>
        </row>
        <row r="112">
          <cell r="I112">
            <v>2</v>
          </cell>
          <cell r="S112">
            <v>16</v>
          </cell>
          <cell r="W112">
            <v>236.26000000000005</v>
          </cell>
          <cell r="AS112" t="str">
            <v/>
          </cell>
          <cell r="BD112">
            <v>35.332961413783508</v>
          </cell>
          <cell r="BK112" t="str">
            <v/>
          </cell>
        </row>
        <row r="113">
          <cell r="I113">
            <v>2</v>
          </cell>
          <cell r="S113">
            <v>16</v>
          </cell>
          <cell r="W113">
            <v>178.32666666666665</v>
          </cell>
          <cell r="AS113" t="str">
            <v/>
          </cell>
          <cell r="BD113">
            <v>52.765951266610287</v>
          </cell>
          <cell r="BK113" t="str">
            <v/>
          </cell>
        </row>
        <row r="114">
          <cell r="I114">
            <v>2</v>
          </cell>
          <cell r="S114">
            <v>16</v>
          </cell>
          <cell r="W114">
            <v>229.96000000000004</v>
          </cell>
          <cell r="AS114" t="str">
            <v/>
          </cell>
          <cell r="BD114">
            <v>58.232362254500373</v>
          </cell>
          <cell r="BK114" t="str">
            <v/>
          </cell>
        </row>
        <row r="115">
          <cell r="I115">
            <v>2</v>
          </cell>
          <cell r="S115">
            <v>16</v>
          </cell>
          <cell r="W115">
            <v>244.40000000000003</v>
          </cell>
          <cell r="AS115" t="str">
            <v/>
          </cell>
          <cell r="BD115">
            <v>48.966970352088829</v>
          </cell>
          <cell r="BK115" t="str">
            <v/>
          </cell>
        </row>
        <row r="116">
          <cell r="I116">
            <v>2</v>
          </cell>
          <cell r="S116">
            <v>6</v>
          </cell>
          <cell r="W116">
            <v>246.44</v>
          </cell>
          <cell r="AS116" t="str">
            <v/>
          </cell>
          <cell r="BD116">
            <v>94.100741651908734</v>
          </cell>
          <cell r="BK116" t="str">
            <v/>
          </cell>
        </row>
        <row r="117">
          <cell r="I117">
            <v>2</v>
          </cell>
          <cell r="S117">
            <v>5</v>
          </cell>
          <cell r="W117">
            <v>205.32000000000002</v>
          </cell>
          <cell r="AS117" t="str">
            <v/>
          </cell>
          <cell r="BD117" t="str">
            <v/>
          </cell>
          <cell r="BK117" t="str">
            <v/>
          </cell>
        </row>
        <row r="118">
          <cell r="I118">
            <v>2</v>
          </cell>
          <cell r="S118">
            <v>15</v>
          </cell>
          <cell r="W118">
            <v>229.02666666666664</v>
          </cell>
          <cell r="AS118" t="str">
            <v/>
          </cell>
          <cell r="BD118">
            <v>139.17735703035947</v>
          </cell>
          <cell r="BK118" t="str">
            <v/>
          </cell>
        </row>
        <row r="119">
          <cell r="I119">
            <v>2</v>
          </cell>
          <cell r="S119">
            <v>15</v>
          </cell>
          <cell r="W119">
            <v>226.3</v>
          </cell>
          <cell r="AS119" t="str">
            <v/>
          </cell>
          <cell r="BD119">
            <v>130.19142752573032</v>
          </cell>
          <cell r="BK119" t="str">
            <v/>
          </cell>
        </row>
        <row r="120">
          <cell r="I120">
            <v>2</v>
          </cell>
          <cell r="S120">
            <v>15</v>
          </cell>
          <cell r="W120">
            <v>226.47999999999996</v>
          </cell>
          <cell r="AS120" t="str">
            <v/>
          </cell>
          <cell r="BD120">
            <v>171.40090462139023</v>
          </cell>
          <cell r="BK120" t="str">
            <v/>
          </cell>
        </row>
        <row r="121">
          <cell r="I121">
            <v>2</v>
          </cell>
          <cell r="S121">
            <v>15</v>
          </cell>
          <cell r="W121">
            <v>264.88</v>
          </cell>
          <cell r="AS121" t="str">
            <v/>
          </cell>
          <cell r="BD121">
            <v>44.127912892164851</v>
          </cell>
          <cell r="BK121" t="str">
            <v/>
          </cell>
        </row>
        <row r="122">
          <cell r="I122">
            <v>2</v>
          </cell>
          <cell r="S122">
            <v>5</v>
          </cell>
          <cell r="W122">
            <v>274.88666666666666</v>
          </cell>
          <cell r="AS122" t="str">
            <v/>
          </cell>
          <cell r="BD122">
            <v>107.79703602210765</v>
          </cell>
          <cell r="BK122" t="str">
            <v/>
          </cell>
        </row>
        <row r="123">
          <cell r="I123">
            <v>2</v>
          </cell>
          <cell r="S123">
            <v>6</v>
          </cell>
          <cell r="W123">
            <v>281.46363636363634</v>
          </cell>
          <cell r="AS123">
            <v>17.678403904397296</v>
          </cell>
          <cell r="BD123">
            <v>119.25410665747351</v>
          </cell>
          <cell r="BK123">
            <v>0.25331879056792395</v>
          </cell>
        </row>
        <row r="124">
          <cell r="I124">
            <v>2</v>
          </cell>
          <cell r="S124">
            <v>16</v>
          </cell>
          <cell r="W124">
            <v>235.8727272727273</v>
          </cell>
          <cell r="AS124">
            <v>16.624061587452456</v>
          </cell>
          <cell r="BD124">
            <v>37.466241731406498</v>
          </cell>
          <cell r="BK124">
            <v>0.25331879056792395</v>
          </cell>
        </row>
        <row r="125">
          <cell r="I125">
            <v>2</v>
          </cell>
          <cell r="S125">
            <v>16</v>
          </cell>
          <cell r="W125">
            <v>180.40606060606061</v>
          </cell>
          <cell r="AS125">
            <v>16.286033469876223</v>
          </cell>
          <cell r="BD125">
            <v>50.440686895173279</v>
          </cell>
          <cell r="BK125">
            <v>0.27116644258789235</v>
          </cell>
        </row>
        <row r="126">
          <cell r="I126">
            <v>2</v>
          </cell>
          <cell r="S126">
            <v>16</v>
          </cell>
          <cell r="W126">
            <v>229.81818181818187</v>
          </cell>
          <cell r="AS126">
            <v>16.597042149575969</v>
          </cell>
          <cell r="BD126">
            <v>41.719686111795561</v>
          </cell>
          <cell r="BK126">
            <v>0.22686322073137444</v>
          </cell>
        </row>
        <row r="127">
          <cell r="I127">
            <v>2</v>
          </cell>
          <cell r="S127">
            <v>16</v>
          </cell>
          <cell r="W127">
            <v>242.4727272727273</v>
          </cell>
          <cell r="AS127">
            <v>16.624061587452456</v>
          </cell>
          <cell r="BD127">
            <v>45.97595876851765</v>
          </cell>
          <cell r="BK127">
            <v>0.25331879056792395</v>
          </cell>
        </row>
        <row r="128">
          <cell r="I128">
            <v>2</v>
          </cell>
          <cell r="S128">
            <v>6</v>
          </cell>
          <cell r="W128">
            <v>246.76363636363638</v>
          </cell>
          <cell r="AS128">
            <v>17.07206546484192</v>
          </cell>
          <cell r="BD128">
            <v>76.644761890156659</v>
          </cell>
          <cell r="BK128">
            <v>0.25331879056792395</v>
          </cell>
        </row>
        <row r="129">
          <cell r="I129">
            <v>2</v>
          </cell>
          <cell r="S129">
            <v>5</v>
          </cell>
          <cell r="W129">
            <v>196.4</v>
          </cell>
          <cell r="AS129">
            <v>17.184164338491417</v>
          </cell>
          <cell r="BD129" t="str">
            <v/>
          </cell>
          <cell r="BK129">
            <v>0.28645727316077735</v>
          </cell>
        </row>
        <row r="130">
          <cell r="I130">
            <v>2</v>
          </cell>
          <cell r="S130">
            <v>15</v>
          </cell>
          <cell r="W130">
            <v>222.09696969696969</v>
          </cell>
          <cell r="AS130">
            <v>16.639947581534887</v>
          </cell>
          <cell r="BD130">
            <v>102.26494868130636</v>
          </cell>
          <cell r="BK130">
            <v>0.26175930294074995</v>
          </cell>
        </row>
        <row r="131">
          <cell r="I131">
            <v>2</v>
          </cell>
          <cell r="S131">
            <v>15</v>
          </cell>
          <cell r="W131">
            <v>221</v>
          </cell>
          <cell r="AS131">
            <v>16.768362787772983</v>
          </cell>
          <cell r="BD131">
            <v>111.73092248068416</v>
          </cell>
          <cell r="BK131">
            <v>0.28596123594196288</v>
          </cell>
        </row>
        <row r="132">
          <cell r="I132">
            <v>2</v>
          </cell>
          <cell r="S132">
            <v>15</v>
          </cell>
          <cell r="W132">
            <v>223.92727272727271</v>
          </cell>
          <cell r="AS132">
            <v>16.74788319408033</v>
          </cell>
          <cell r="BD132">
            <v>131.1664786071762</v>
          </cell>
          <cell r="BK132">
            <v>0.28924866186230419</v>
          </cell>
        </row>
        <row r="133">
          <cell r="I133">
            <v>2</v>
          </cell>
          <cell r="S133">
            <v>15</v>
          </cell>
          <cell r="W133">
            <v>266.10909090909087</v>
          </cell>
          <cell r="AS133">
            <v>16.670509914874902</v>
          </cell>
          <cell r="BD133">
            <v>47.451300975428865</v>
          </cell>
          <cell r="BK133">
            <v>0.28645727316077735</v>
          </cell>
        </row>
        <row r="134">
          <cell r="I134">
            <v>2</v>
          </cell>
          <cell r="S134">
            <v>5</v>
          </cell>
          <cell r="W134">
            <v>271.24242424242425</v>
          </cell>
          <cell r="AS134">
            <v>16.984947227976011</v>
          </cell>
          <cell r="BD134" t="str">
            <v/>
          </cell>
          <cell r="BK134">
            <v>0.28645727316077735</v>
          </cell>
        </row>
        <row r="135">
          <cell r="I135">
            <v>3</v>
          </cell>
          <cell r="S135">
            <v>6</v>
          </cell>
          <cell r="W135">
            <v>282.00833333333327</v>
          </cell>
          <cell r="AS135" t="str">
            <v/>
          </cell>
          <cell r="BD135" t="str">
            <v/>
          </cell>
          <cell r="BK135" t="str">
            <v/>
          </cell>
        </row>
        <row r="136">
          <cell r="I136">
            <v>3</v>
          </cell>
          <cell r="S136">
            <v>16</v>
          </cell>
          <cell r="W136">
            <v>239.55000000000004</v>
          </cell>
          <cell r="AS136" t="str">
            <v/>
          </cell>
          <cell r="BD136" t="str">
            <v/>
          </cell>
          <cell r="BK136" t="str">
            <v/>
          </cell>
        </row>
        <row r="137">
          <cell r="I137">
            <v>3</v>
          </cell>
          <cell r="S137">
            <v>8</v>
          </cell>
          <cell r="W137">
            <v>188.60555555555558</v>
          </cell>
          <cell r="AS137" t="str">
            <v/>
          </cell>
          <cell r="BD137" t="str">
            <v/>
          </cell>
          <cell r="BK137" t="str">
            <v/>
          </cell>
        </row>
        <row r="138">
          <cell r="I138">
            <v>3</v>
          </cell>
          <cell r="S138">
            <v>8</v>
          </cell>
          <cell r="W138">
            <v>234.56666666666672</v>
          </cell>
          <cell r="AS138" t="str">
            <v/>
          </cell>
          <cell r="BD138" t="str">
            <v/>
          </cell>
          <cell r="BK138" t="str">
            <v/>
          </cell>
        </row>
        <row r="139">
          <cell r="I139">
            <v>3</v>
          </cell>
          <cell r="S139">
            <v>16</v>
          </cell>
          <cell r="W139">
            <v>246.56666666666669</v>
          </cell>
          <cell r="AS139" t="str">
            <v/>
          </cell>
          <cell r="BD139" t="str">
            <v/>
          </cell>
          <cell r="BK139" t="str">
            <v/>
          </cell>
        </row>
        <row r="140">
          <cell r="I140">
            <v>3</v>
          </cell>
          <cell r="S140">
            <v>6</v>
          </cell>
          <cell r="W140">
            <v>249.23333333333335</v>
          </cell>
          <cell r="AS140" t="str">
            <v/>
          </cell>
          <cell r="BD140" t="str">
            <v/>
          </cell>
          <cell r="BK140" t="str">
            <v/>
          </cell>
        </row>
        <row r="141">
          <cell r="I141">
            <v>3</v>
          </cell>
          <cell r="S141">
            <v>5</v>
          </cell>
          <cell r="W141">
            <v>204.66666666666666</v>
          </cell>
          <cell r="AS141" t="str">
            <v/>
          </cell>
          <cell r="BD141" t="str">
            <v/>
          </cell>
          <cell r="BK141" t="str">
            <v/>
          </cell>
        </row>
        <row r="142">
          <cell r="I142">
            <v>3</v>
          </cell>
          <cell r="S142">
            <v>14</v>
          </cell>
          <cell r="W142">
            <v>229.05555555555554</v>
          </cell>
          <cell r="AS142" t="str">
            <v/>
          </cell>
          <cell r="BD142" t="str">
            <v/>
          </cell>
          <cell r="BK142" t="str">
            <v/>
          </cell>
        </row>
        <row r="143">
          <cell r="I143">
            <v>3</v>
          </cell>
          <cell r="S143">
            <v>9</v>
          </cell>
          <cell r="W143">
            <v>225.78333333333333</v>
          </cell>
          <cell r="AS143" t="str">
            <v/>
          </cell>
          <cell r="BD143" t="str">
            <v/>
          </cell>
          <cell r="BK143" t="str">
            <v/>
          </cell>
        </row>
        <row r="144">
          <cell r="I144">
            <v>3</v>
          </cell>
          <cell r="S144">
            <v>7</v>
          </cell>
          <cell r="W144">
            <v>229.29999999999998</v>
          </cell>
          <cell r="AS144" t="str">
            <v/>
          </cell>
          <cell r="BD144" t="str">
            <v/>
          </cell>
          <cell r="BK144" t="str">
            <v/>
          </cell>
        </row>
        <row r="145">
          <cell r="I145">
            <v>3</v>
          </cell>
          <cell r="S145">
            <v>14</v>
          </cell>
          <cell r="W145">
            <v>267.0333333333333</v>
          </cell>
          <cell r="AS145" t="str">
            <v/>
          </cell>
          <cell r="BD145" t="str">
            <v/>
          </cell>
          <cell r="BK145" t="str">
            <v/>
          </cell>
        </row>
        <row r="146">
          <cell r="I146">
            <v>3</v>
          </cell>
          <cell r="S146">
            <v>5</v>
          </cell>
          <cell r="W146">
            <v>271.63888888888891</v>
          </cell>
          <cell r="AS146" t="str">
            <v/>
          </cell>
          <cell r="BD146" t="str">
            <v/>
          </cell>
          <cell r="BK146" t="str">
            <v/>
          </cell>
        </row>
        <row r="147">
          <cell r="I147">
            <v>3</v>
          </cell>
          <cell r="S147">
            <v>6</v>
          </cell>
          <cell r="W147">
            <v>276.37692307692305</v>
          </cell>
          <cell r="AS147">
            <v>16.809331797686841</v>
          </cell>
          <cell r="BD147">
            <v>120.71680243734794</v>
          </cell>
          <cell r="BK147">
            <v>0.2422253850072045</v>
          </cell>
        </row>
        <row r="148">
          <cell r="I148">
            <v>3</v>
          </cell>
          <cell r="S148">
            <v>16</v>
          </cell>
          <cell r="W148">
            <v>237.98461538461541</v>
          </cell>
          <cell r="AS148">
            <v>15.151005793877507</v>
          </cell>
          <cell r="BD148">
            <v>37.103442305230836</v>
          </cell>
          <cell r="BK148">
            <v>0.23764613122511782</v>
          </cell>
        </row>
        <row r="149">
          <cell r="I149">
            <v>3</v>
          </cell>
          <cell r="S149">
            <v>8</v>
          </cell>
          <cell r="W149">
            <v>189.12820512820514</v>
          </cell>
          <cell r="AS149">
            <v>16.142241562713089</v>
          </cell>
          <cell r="BD149">
            <v>62.531622669958097</v>
          </cell>
          <cell r="BK149">
            <v>0.2422253850072045</v>
          </cell>
        </row>
        <row r="150">
          <cell r="I150">
            <v>3</v>
          </cell>
          <cell r="S150">
            <v>8</v>
          </cell>
          <cell r="W150">
            <v>233.87692307692311</v>
          </cell>
          <cell r="AS150">
            <v>16.175043883650705</v>
          </cell>
          <cell r="BD150">
            <v>49.415757136760121</v>
          </cell>
          <cell r="BK150">
            <v>0.2422253850072045</v>
          </cell>
        </row>
        <row r="151">
          <cell r="I151">
            <v>3</v>
          </cell>
          <cell r="S151">
            <v>16</v>
          </cell>
          <cell r="W151">
            <v>243.96923076923079</v>
          </cell>
          <cell r="AS151">
            <v>15.505579541305677</v>
          </cell>
          <cell r="BD151">
            <v>46.151317223198532</v>
          </cell>
          <cell r="BK151">
            <v>0.24640265221912752</v>
          </cell>
        </row>
        <row r="152">
          <cell r="I152">
            <v>3</v>
          </cell>
          <cell r="S152">
            <v>6</v>
          </cell>
          <cell r="W152">
            <v>248.3692307692308</v>
          </cell>
          <cell r="AS152">
            <v>16.445988577000282</v>
          </cell>
          <cell r="BD152">
            <v>72.647800481492794</v>
          </cell>
          <cell r="BK152">
            <v>0.2422253850072045</v>
          </cell>
        </row>
        <row r="153">
          <cell r="I153">
            <v>3</v>
          </cell>
          <cell r="S153">
            <v>5</v>
          </cell>
          <cell r="W153">
            <v>206.86153846153846</v>
          </cell>
          <cell r="AS153">
            <v>16.524973875702884</v>
          </cell>
          <cell r="BD153">
            <v>177.23910959958317</v>
          </cell>
          <cell r="BK153">
            <v>0.28324995831064215</v>
          </cell>
        </row>
        <row r="154">
          <cell r="I154">
            <v>3</v>
          </cell>
          <cell r="S154">
            <v>14</v>
          </cell>
          <cell r="W154">
            <v>227.37435897435896</v>
          </cell>
          <cell r="AS154">
            <v>16.943454655594628</v>
          </cell>
          <cell r="BD154">
            <v>93.352284500771404</v>
          </cell>
          <cell r="BK154">
            <v>0.28326799822565024</v>
          </cell>
        </row>
        <row r="155">
          <cell r="I155">
            <v>3</v>
          </cell>
          <cell r="S155">
            <v>9</v>
          </cell>
          <cell r="W155">
            <v>221.92307692307693</v>
          </cell>
          <cell r="AS155">
            <v>16.219724020405916</v>
          </cell>
          <cell r="BD155">
            <v>110.86212845367945</v>
          </cell>
          <cell r="BK155">
            <v>0.28324995831064215</v>
          </cell>
        </row>
        <row r="156">
          <cell r="I156">
            <v>3</v>
          </cell>
          <cell r="S156">
            <v>7</v>
          </cell>
          <cell r="W156">
            <v>230.64615384615385</v>
          </cell>
          <cell r="AS156">
            <v>16.298672406546501</v>
          </cell>
          <cell r="BD156">
            <v>112.45592880040921</v>
          </cell>
          <cell r="BK156">
            <v>0.28324995831064215</v>
          </cell>
        </row>
        <row r="157">
          <cell r="I157">
            <v>3</v>
          </cell>
          <cell r="S157">
            <v>14</v>
          </cell>
          <cell r="W157">
            <v>264.15384615384613</v>
          </cell>
          <cell r="AS157">
            <v>15.979348162320861</v>
          </cell>
          <cell r="BD157">
            <v>43.644472421755403</v>
          </cell>
          <cell r="BK157">
            <v>0.28323642388801984</v>
          </cell>
        </row>
        <row r="158">
          <cell r="I158">
            <v>3</v>
          </cell>
          <cell r="S158">
            <v>5</v>
          </cell>
          <cell r="W158">
            <v>266.65128205128207</v>
          </cell>
          <cell r="AS158">
            <v>16.435632119543321</v>
          </cell>
          <cell r="BD158" t="str">
            <v/>
          </cell>
          <cell r="BK158">
            <v>0.28324995831064215</v>
          </cell>
        </row>
        <row r="159">
          <cell r="I159">
            <v>4</v>
          </cell>
          <cell r="S159">
            <v>6</v>
          </cell>
          <cell r="W159">
            <v>277.46428571428567</v>
          </cell>
          <cell r="AS159" t="str">
            <v/>
          </cell>
          <cell r="BD159" t="str">
            <v/>
          </cell>
          <cell r="BK159" t="str">
            <v/>
          </cell>
        </row>
        <row r="160">
          <cell r="I160">
            <v>4</v>
          </cell>
          <cell r="S160">
            <v>8</v>
          </cell>
          <cell r="W160">
            <v>240.35714285714286</v>
          </cell>
          <cell r="AS160" t="str">
            <v/>
          </cell>
          <cell r="BD160" t="str">
            <v/>
          </cell>
          <cell r="BK160" t="str">
            <v/>
          </cell>
        </row>
        <row r="161">
          <cell r="I161">
            <v>4</v>
          </cell>
          <cell r="S161">
            <v>8</v>
          </cell>
          <cell r="W161">
            <v>193.61904761904765</v>
          </cell>
          <cell r="AS161" t="str">
            <v/>
          </cell>
          <cell r="BD161" t="str">
            <v/>
          </cell>
          <cell r="BK161" t="str">
            <v/>
          </cell>
        </row>
        <row r="162">
          <cell r="I162">
            <v>4</v>
          </cell>
          <cell r="S162">
            <v>8</v>
          </cell>
          <cell r="W162">
            <v>234.45714285714288</v>
          </cell>
          <cell r="AS162" t="str">
            <v/>
          </cell>
          <cell r="BD162" t="str">
            <v/>
          </cell>
          <cell r="BK162" t="str">
            <v/>
          </cell>
        </row>
        <row r="163">
          <cell r="I163">
            <v>4</v>
          </cell>
          <cell r="S163">
            <v>8</v>
          </cell>
          <cell r="W163">
            <v>245.35714285714289</v>
          </cell>
          <cell r="AS163" t="str">
            <v/>
          </cell>
          <cell r="BD163" t="str">
            <v/>
          </cell>
          <cell r="BK163" t="str">
            <v/>
          </cell>
        </row>
        <row r="164">
          <cell r="I164">
            <v>4</v>
          </cell>
          <cell r="S164">
            <v>6</v>
          </cell>
          <cell r="W164">
            <v>249.02857142857144</v>
          </cell>
          <cell r="AS164" t="str">
            <v/>
          </cell>
          <cell r="BD164" t="str">
            <v/>
          </cell>
          <cell r="BK164" t="str">
            <v/>
          </cell>
        </row>
        <row r="165">
          <cell r="I165">
            <v>4</v>
          </cell>
          <cell r="S165">
            <v>5</v>
          </cell>
          <cell r="W165">
            <v>212.37142857142857</v>
          </cell>
          <cell r="AS165" t="str">
            <v/>
          </cell>
          <cell r="BD165" t="str">
            <v/>
          </cell>
          <cell r="BK165" t="str">
            <v/>
          </cell>
        </row>
        <row r="166">
          <cell r="I166">
            <v>4</v>
          </cell>
          <cell r="S166">
            <v>6</v>
          </cell>
          <cell r="W166">
            <v>231.70476190476188</v>
          </cell>
          <cell r="AS166" t="str">
            <v/>
          </cell>
          <cell r="BD166" t="str">
            <v/>
          </cell>
          <cell r="BK166" t="str">
            <v/>
          </cell>
        </row>
        <row r="167">
          <cell r="I167">
            <v>4</v>
          </cell>
          <cell r="S167">
            <v>9</v>
          </cell>
          <cell r="W167">
            <v>224.55714285714288</v>
          </cell>
          <cell r="AS167" t="str">
            <v/>
          </cell>
          <cell r="BD167" t="str">
            <v/>
          </cell>
          <cell r="BK167" t="str">
            <v/>
          </cell>
        </row>
        <row r="168">
          <cell r="I168">
            <v>4</v>
          </cell>
          <cell r="S168">
            <v>7</v>
          </cell>
          <cell r="W168">
            <v>233.22857142857146</v>
          </cell>
          <cell r="AS168" t="str">
            <v/>
          </cell>
          <cell r="BD168" t="str">
            <v/>
          </cell>
          <cell r="BK168" t="str">
            <v/>
          </cell>
        </row>
        <row r="169">
          <cell r="I169">
            <v>4</v>
          </cell>
          <cell r="S169">
            <v>6</v>
          </cell>
          <cell r="W169">
            <v>265.3428571428571</v>
          </cell>
          <cell r="AS169" t="str">
            <v/>
          </cell>
          <cell r="BD169" t="str">
            <v/>
          </cell>
          <cell r="BK169" t="str">
            <v/>
          </cell>
        </row>
        <row r="170">
          <cell r="I170">
            <v>4</v>
          </cell>
          <cell r="S170">
            <v>5</v>
          </cell>
          <cell r="W170">
            <v>267.37619047619052</v>
          </cell>
          <cell r="AS170" t="str">
            <v/>
          </cell>
          <cell r="BD170" t="str">
            <v/>
          </cell>
          <cell r="BK170" t="str">
            <v/>
          </cell>
        </row>
        <row r="171">
          <cell r="I171">
            <v>4</v>
          </cell>
          <cell r="S171">
            <v>6</v>
          </cell>
          <cell r="W171">
            <v>274.68666666666661</v>
          </cell>
          <cell r="AS171" t="str">
            <v/>
          </cell>
          <cell r="BD171">
            <v>109.26995343976969</v>
          </cell>
          <cell r="BK171" t="str">
            <v/>
          </cell>
        </row>
        <row r="172">
          <cell r="I172">
            <v>4</v>
          </cell>
          <cell r="S172">
            <v>8</v>
          </cell>
          <cell r="W172">
            <v>241.21333333333331</v>
          </cell>
          <cell r="AS172" t="str">
            <v/>
          </cell>
          <cell r="BD172">
            <v>32.754490494964827</v>
          </cell>
          <cell r="BK172" t="str">
            <v/>
          </cell>
        </row>
        <row r="173">
          <cell r="I173">
            <v>4</v>
          </cell>
          <cell r="S173">
            <v>8</v>
          </cell>
          <cell r="W173">
            <v>192.8977777777778</v>
          </cell>
          <cell r="AS173" t="str">
            <v/>
          </cell>
          <cell r="BD173">
            <v>61.834419037854637</v>
          </cell>
          <cell r="BK173" t="str">
            <v/>
          </cell>
        </row>
        <row r="174">
          <cell r="I174">
            <v>4</v>
          </cell>
          <cell r="S174">
            <v>8</v>
          </cell>
          <cell r="W174">
            <v>233.44000000000003</v>
          </cell>
          <cell r="AS174" t="str">
            <v/>
          </cell>
          <cell r="BD174">
            <v>43.423472133729632</v>
          </cell>
          <cell r="BK174" t="str">
            <v/>
          </cell>
        </row>
        <row r="175">
          <cell r="I175">
            <v>4</v>
          </cell>
          <cell r="S175">
            <v>8</v>
          </cell>
          <cell r="W175">
            <v>245.26666666666671</v>
          </cell>
          <cell r="AS175" t="str">
            <v/>
          </cell>
          <cell r="BD175">
            <v>40.231703279955219</v>
          </cell>
          <cell r="BK175" t="str">
            <v/>
          </cell>
        </row>
        <row r="176">
          <cell r="I176">
            <v>4</v>
          </cell>
          <cell r="S176">
            <v>6</v>
          </cell>
          <cell r="W176">
            <v>246.82666666666668</v>
          </cell>
          <cell r="AS176" t="str">
            <v/>
          </cell>
          <cell r="BD176">
            <v>67.583739990561256</v>
          </cell>
          <cell r="BK176" t="str">
            <v/>
          </cell>
        </row>
        <row r="177">
          <cell r="I177">
            <v>4</v>
          </cell>
          <cell r="S177">
            <v>5</v>
          </cell>
          <cell r="W177">
            <v>212.4</v>
          </cell>
          <cell r="AS177" t="str">
            <v/>
          </cell>
          <cell r="BD177">
            <v>161.23196763838183</v>
          </cell>
          <cell r="BK177" t="str">
            <v/>
          </cell>
        </row>
        <row r="178">
          <cell r="I178">
            <v>4</v>
          </cell>
          <cell r="S178">
            <v>6</v>
          </cell>
          <cell r="W178">
            <v>231.69777777777776</v>
          </cell>
          <cell r="AS178" t="str">
            <v/>
          </cell>
          <cell r="BD178">
            <v>87.514860719432008</v>
          </cell>
          <cell r="BK178" t="str">
            <v/>
          </cell>
        </row>
        <row r="179">
          <cell r="I179">
            <v>4</v>
          </cell>
          <cell r="S179">
            <v>9</v>
          </cell>
          <cell r="W179">
            <v>223.98666666666668</v>
          </cell>
          <cell r="AS179" t="str">
            <v/>
          </cell>
          <cell r="BD179">
            <v>95.182064671752983</v>
          </cell>
          <cell r="BK179" t="str">
            <v/>
          </cell>
        </row>
        <row r="180">
          <cell r="I180">
            <v>4</v>
          </cell>
          <cell r="S180">
            <v>7</v>
          </cell>
          <cell r="W180">
            <v>232.96</v>
          </cell>
          <cell r="AS180" t="str">
            <v/>
          </cell>
          <cell r="BD180">
            <v>97.297904822507306</v>
          </cell>
          <cell r="BK180" t="str">
            <v/>
          </cell>
        </row>
        <row r="181">
          <cell r="I181">
            <v>4</v>
          </cell>
          <cell r="S181">
            <v>6</v>
          </cell>
          <cell r="W181">
            <v>261.14666666666665</v>
          </cell>
          <cell r="AS181" t="str">
            <v/>
          </cell>
          <cell r="BD181">
            <v>52.754404116749832</v>
          </cell>
          <cell r="BK181" t="str">
            <v/>
          </cell>
        </row>
        <row r="182">
          <cell r="I182">
            <v>4</v>
          </cell>
          <cell r="S182">
            <v>5</v>
          </cell>
          <cell r="W182">
            <v>265.41777777777781</v>
          </cell>
          <cell r="AS182" t="str">
            <v/>
          </cell>
          <cell r="BD182" t="str">
            <v/>
          </cell>
          <cell r="BK182" t="str">
            <v/>
          </cell>
        </row>
        <row r="183">
          <cell r="I183">
            <v>4</v>
          </cell>
          <cell r="S183">
            <v>6</v>
          </cell>
          <cell r="W183">
            <v>272.79374999999993</v>
          </cell>
          <cell r="AS183" t="str">
            <v/>
          </cell>
          <cell r="BD183" t="str">
            <v/>
          </cell>
          <cell r="BK183" t="str">
            <v/>
          </cell>
        </row>
        <row r="184">
          <cell r="I184">
            <v>4</v>
          </cell>
          <cell r="S184">
            <v>8</v>
          </cell>
          <cell r="W184">
            <v>241.28749999999999</v>
          </cell>
          <cell r="AS184" t="str">
            <v/>
          </cell>
          <cell r="BD184" t="str">
            <v/>
          </cell>
          <cell r="BK184" t="str">
            <v/>
          </cell>
        </row>
        <row r="185">
          <cell r="I185">
            <v>4</v>
          </cell>
          <cell r="S185">
            <v>8</v>
          </cell>
          <cell r="W185">
            <v>195.9916666666667</v>
          </cell>
          <cell r="AS185" t="str">
            <v/>
          </cell>
          <cell r="BD185" t="str">
            <v/>
          </cell>
          <cell r="BK185" t="str">
            <v/>
          </cell>
        </row>
        <row r="186">
          <cell r="I186">
            <v>4</v>
          </cell>
          <cell r="S186">
            <v>8</v>
          </cell>
          <cell r="W186">
            <v>234.27500000000003</v>
          </cell>
          <cell r="AS186" t="str">
            <v/>
          </cell>
          <cell r="BD186" t="str">
            <v/>
          </cell>
          <cell r="BK186" t="str">
            <v/>
          </cell>
        </row>
        <row r="187">
          <cell r="I187">
            <v>4</v>
          </cell>
          <cell r="S187">
            <v>8</v>
          </cell>
          <cell r="W187">
            <v>247.53750000000002</v>
          </cell>
          <cell r="AS187" t="str">
            <v/>
          </cell>
          <cell r="BD187" t="str">
            <v/>
          </cell>
          <cell r="BK187" t="str">
            <v/>
          </cell>
        </row>
        <row r="188">
          <cell r="I188">
            <v>4</v>
          </cell>
          <cell r="S188">
            <v>6</v>
          </cell>
          <cell r="W188">
            <v>246.8</v>
          </cell>
          <cell r="AS188" t="str">
            <v/>
          </cell>
          <cell r="BD188" t="str">
            <v/>
          </cell>
          <cell r="BK188" t="str">
            <v/>
          </cell>
        </row>
        <row r="189">
          <cell r="I189">
            <v>4</v>
          </cell>
          <cell r="S189">
            <v>5</v>
          </cell>
          <cell r="W189">
            <v>216.82499999999999</v>
          </cell>
          <cell r="AS189" t="str">
            <v/>
          </cell>
          <cell r="BD189" t="str">
            <v/>
          </cell>
          <cell r="BK189" t="str">
            <v/>
          </cell>
        </row>
        <row r="190">
          <cell r="I190">
            <v>4</v>
          </cell>
          <cell r="S190">
            <v>6</v>
          </cell>
          <cell r="W190">
            <v>234.99166666666665</v>
          </cell>
          <cell r="AS190" t="str">
            <v/>
          </cell>
          <cell r="BD190" t="str">
            <v/>
          </cell>
          <cell r="BK190" t="str">
            <v/>
          </cell>
        </row>
        <row r="191">
          <cell r="I191">
            <v>4</v>
          </cell>
          <cell r="S191">
            <v>9</v>
          </cell>
          <cell r="W191">
            <v>226.38750000000002</v>
          </cell>
          <cell r="AS191" t="str">
            <v/>
          </cell>
          <cell r="BD191" t="str">
            <v/>
          </cell>
          <cell r="BK191" t="str">
            <v/>
          </cell>
        </row>
        <row r="192">
          <cell r="I192">
            <v>4</v>
          </cell>
          <cell r="S192">
            <v>7</v>
          </cell>
          <cell r="W192">
            <v>236.02500000000001</v>
          </cell>
          <cell r="AS192" t="str">
            <v/>
          </cell>
          <cell r="BD192" t="str">
            <v/>
          </cell>
          <cell r="BK192" t="str">
            <v/>
          </cell>
        </row>
        <row r="193">
          <cell r="I193">
            <v>4</v>
          </cell>
          <cell r="S193">
            <v>6</v>
          </cell>
          <cell r="W193">
            <v>262.125</v>
          </cell>
          <cell r="AS193" t="str">
            <v/>
          </cell>
          <cell r="BD193" t="str">
            <v/>
          </cell>
          <cell r="BK193" t="str">
            <v/>
          </cell>
        </row>
        <row r="194">
          <cell r="I194">
            <v>4</v>
          </cell>
          <cell r="S194">
            <v>5</v>
          </cell>
          <cell r="W194">
            <v>265.70416666666671</v>
          </cell>
          <cell r="AS194" t="str">
            <v/>
          </cell>
          <cell r="BD194" t="str">
            <v/>
          </cell>
          <cell r="BK194" t="str">
            <v/>
          </cell>
        </row>
        <row r="195">
          <cell r="I195">
            <v>4</v>
          </cell>
          <cell r="S195">
            <v>6</v>
          </cell>
          <cell r="W195">
            <v>269.78235294117644</v>
          </cell>
          <cell r="AS195">
            <v>15.920401252614964</v>
          </cell>
          <cell r="BD195">
            <v>93.709176440000547</v>
          </cell>
          <cell r="BK195">
            <v>0.24844029789308586</v>
          </cell>
        </row>
        <row r="196">
          <cell r="I196">
            <v>4</v>
          </cell>
          <cell r="S196">
            <v>8</v>
          </cell>
          <cell r="W196">
            <v>238.76470588235293</v>
          </cell>
          <cell r="AS196">
            <v>14.890992559171297</v>
          </cell>
          <cell r="BD196">
            <v>31.132211505731718</v>
          </cell>
          <cell r="BK196">
            <v>0.24859887997780522</v>
          </cell>
        </row>
        <row r="197">
          <cell r="I197">
            <v>4</v>
          </cell>
          <cell r="S197">
            <v>8</v>
          </cell>
          <cell r="W197">
            <v>195.89803921568631</v>
          </cell>
          <cell r="AS197">
            <v>16.27305540566843</v>
          </cell>
          <cell r="BD197">
            <v>55.714285542375741</v>
          </cell>
          <cell r="BK197">
            <v>0.25925767824781826</v>
          </cell>
        </row>
        <row r="198">
          <cell r="I198">
            <v>4</v>
          </cell>
          <cell r="S198">
            <v>8</v>
          </cell>
          <cell r="W198">
            <v>233.4588235294118</v>
          </cell>
          <cell r="AS198">
            <v>15.518420366606914</v>
          </cell>
          <cell r="BD198">
            <v>38.488308434064642</v>
          </cell>
          <cell r="BK198">
            <v>0.22318781955457426</v>
          </cell>
        </row>
        <row r="199">
          <cell r="I199">
            <v>4</v>
          </cell>
          <cell r="S199">
            <v>8</v>
          </cell>
          <cell r="W199">
            <v>245.91764705882355</v>
          </cell>
          <cell r="AS199">
            <v>15.308658417688136</v>
          </cell>
          <cell r="BD199">
            <v>38.897943263861457</v>
          </cell>
          <cell r="BK199">
            <v>0.25415580752762351</v>
          </cell>
        </row>
        <row r="200">
          <cell r="I200">
            <v>4</v>
          </cell>
          <cell r="S200">
            <v>6</v>
          </cell>
          <cell r="W200">
            <v>244.65882352941176</v>
          </cell>
          <cell r="AS200">
            <v>15.799986796188067</v>
          </cell>
          <cell r="BD200">
            <v>60.505386336297924</v>
          </cell>
          <cell r="BK200">
            <v>0.24844029789308586</v>
          </cell>
        </row>
        <row r="201">
          <cell r="I201">
            <v>4</v>
          </cell>
          <cell r="S201">
            <v>5</v>
          </cell>
          <cell r="W201">
            <v>217.24705882352941</v>
          </cell>
          <cell r="AS201">
            <v>15.931482195999159</v>
          </cell>
          <cell r="BD201">
            <v>142.61956297335649</v>
          </cell>
          <cell r="BK201">
            <v>0.2679993166931649</v>
          </cell>
        </row>
        <row r="202">
          <cell r="I202">
            <v>4</v>
          </cell>
          <cell r="S202">
            <v>6</v>
          </cell>
          <cell r="W202">
            <v>235.49803921568625</v>
          </cell>
          <cell r="AS202">
            <v>16.217340411899929</v>
          </cell>
          <cell r="BD202">
            <v>77.672734011800912</v>
          </cell>
          <cell r="BK202">
            <v>0.26972801374549787</v>
          </cell>
        </row>
        <row r="203">
          <cell r="I203">
            <v>4</v>
          </cell>
          <cell r="S203">
            <v>9</v>
          </cell>
          <cell r="W203">
            <v>225.02352941176471</v>
          </cell>
          <cell r="AS203">
            <v>15.803045327665915</v>
          </cell>
          <cell r="BD203">
            <v>83.9070483050006</v>
          </cell>
          <cell r="BK203">
            <v>0.25901024180779425</v>
          </cell>
        </row>
        <row r="204">
          <cell r="I204">
            <v>4</v>
          </cell>
          <cell r="S204">
            <v>7</v>
          </cell>
          <cell r="W204">
            <v>235.57647058823531</v>
          </cell>
          <cell r="AS204">
            <v>16.221750926057201</v>
          </cell>
          <cell r="BD204">
            <v>86.423214051625123</v>
          </cell>
          <cell r="BK204">
            <v>0.26298993475021859</v>
          </cell>
        </row>
        <row r="205">
          <cell r="I205">
            <v>4</v>
          </cell>
          <cell r="S205">
            <v>6</v>
          </cell>
          <cell r="W205">
            <v>258.89411764705881</v>
          </cell>
          <cell r="AS205">
            <v>15.620876926610817</v>
          </cell>
          <cell r="BD205">
            <v>52.05416925156328</v>
          </cell>
          <cell r="BK205">
            <v>0.27771122824003824</v>
          </cell>
        </row>
        <row r="206">
          <cell r="I206">
            <v>4</v>
          </cell>
          <cell r="S206">
            <v>5</v>
          </cell>
          <cell r="W206">
            <v>263.41568627450988</v>
          </cell>
          <cell r="AS206">
            <v>15.89794126052227</v>
          </cell>
          <cell r="BD206" t="str">
            <v/>
          </cell>
          <cell r="BK206">
            <v>0.2679993166931649</v>
          </cell>
        </row>
        <row r="207">
          <cell r="I207">
            <v>5</v>
          </cell>
          <cell r="S207">
            <v>6</v>
          </cell>
          <cell r="W207">
            <v>270.99444444444441</v>
          </cell>
          <cell r="AS207" t="str">
            <v/>
          </cell>
          <cell r="BD207" t="str">
            <v/>
          </cell>
          <cell r="BK207" t="str">
            <v/>
          </cell>
        </row>
        <row r="208">
          <cell r="I208">
            <v>5</v>
          </cell>
          <cell r="S208">
            <v>6</v>
          </cell>
          <cell r="W208">
            <v>240.85555555555553</v>
          </cell>
          <cell r="AS208" t="str">
            <v/>
          </cell>
          <cell r="BD208" t="str">
            <v/>
          </cell>
          <cell r="BK208" t="str">
            <v/>
          </cell>
        </row>
        <row r="209">
          <cell r="I209">
            <v>5</v>
          </cell>
          <cell r="S209">
            <v>6</v>
          </cell>
          <cell r="W209">
            <v>201.45925925925928</v>
          </cell>
          <cell r="AS209" t="str">
            <v/>
          </cell>
          <cell r="BD209" t="str">
            <v/>
          </cell>
          <cell r="BK209" t="str">
            <v/>
          </cell>
        </row>
        <row r="210">
          <cell r="I210">
            <v>5</v>
          </cell>
          <cell r="S210">
            <v>6</v>
          </cell>
          <cell r="W210">
            <v>236.02222222222224</v>
          </cell>
          <cell r="AS210" t="str">
            <v/>
          </cell>
          <cell r="BD210" t="str">
            <v/>
          </cell>
          <cell r="BK210" t="str">
            <v/>
          </cell>
        </row>
        <row r="211">
          <cell r="I211">
            <v>5</v>
          </cell>
          <cell r="S211">
            <v>6</v>
          </cell>
          <cell r="W211">
            <v>247.18888888888893</v>
          </cell>
          <cell r="AS211" t="str">
            <v/>
          </cell>
          <cell r="BD211" t="str">
            <v/>
          </cell>
          <cell r="BK211" t="str">
            <v/>
          </cell>
        </row>
        <row r="212">
          <cell r="I212">
            <v>5</v>
          </cell>
          <cell r="S212">
            <v>6</v>
          </cell>
          <cell r="W212">
            <v>246.24444444444441</v>
          </cell>
          <cell r="AS212" t="str">
            <v/>
          </cell>
          <cell r="BD212" t="str">
            <v/>
          </cell>
          <cell r="BK212" t="str">
            <v/>
          </cell>
        </row>
        <row r="213">
          <cell r="I213">
            <v>5</v>
          </cell>
          <cell r="S213">
            <v>5</v>
          </cell>
          <cell r="W213">
            <v>219.3111111111111</v>
          </cell>
          <cell r="AS213" t="str">
            <v/>
          </cell>
          <cell r="BD213" t="str">
            <v/>
          </cell>
          <cell r="BK213" t="str">
            <v/>
          </cell>
        </row>
        <row r="214">
          <cell r="I214">
            <v>5</v>
          </cell>
          <cell r="S214">
            <v>6</v>
          </cell>
          <cell r="W214">
            <v>237.0148148148148</v>
          </cell>
          <cell r="AS214" t="str">
            <v/>
          </cell>
          <cell r="BD214" t="str">
            <v/>
          </cell>
          <cell r="BK214" t="str">
            <v/>
          </cell>
        </row>
        <row r="215">
          <cell r="I215">
            <v>5</v>
          </cell>
          <cell r="S215">
            <v>9</v>
          </cell>
          <cell r="W215">
            <v>226.43333333333334</v>
          </cell>
          <cell r="AS215" t="str">
            <v/>
          </cell>
          <cell r="BD215" t="str">
            <v/>
          </cell>
          <cell r="BK215" t="str">
            <v/>
          </cell>
        </row>
        <row r="216">
          <cell r="I216">
            <v>5</v>
          </cell>
          <cell r="S216">
            <v>7</v>
          </cell>
          <cell r="W216">
            <v>238.73333333333332</v>
          </cell>
          <cell r="AS216" t="str">
            <v/>
          </cell>
          <cell r="BD216" t="str">
            <v/>
          </cell>
          <cell r="BK216" t="str">
            <v/>
          </cell>
        </row>
        <row r="217">
          <cell r="I217">
            <v>5</v>
          </cell>
          <cell r="S217">
            <v>6</v>
          </cell>
          <cell r="W217">
            <v>259.2</v>
          </cell>
          <cell r="AS217" t="str">
            <v/>
          </cell>
          <cell r="BD217" t="str">
            <v/>
          </cell>
          <cell r="BK217" t="str">
            <v/>
          </cell>
        </row>
        <row r="218">
          <cell r="I218">
            <v>5</v>
          </cell>
          <cell r="S218">
            <v>5</v>
          </cell>
          <cell r="W218">
            <v>263.40370370370374</v>
          </cell>
          <cell r="AS218" t="str">
            <v/>
          </cell>
          <cell r="BD218" t="str">
            <v/>
          </cell>
          <cell r="BK218" t="str">
            <v/>
          </cell>
        </row>
        <row r="219">
          <cell r="I219">
            <v>5</v>
          </cell>
          <cell r="S219">
            <v>6</v>
          </cell>
          <cell r="W219">
            <v>266.71052631578948</v>
          </cell>
          <cell r="AS219">
            <v>20.98240097653273</v>
          </cell>
          <cell r="BD219">
            <v>84.477468857768443</v>
          </cell>
          <cell r="BK219">
            <v>0.23816492168192749</v>
          </cell>
        </row>
        <row r="220">
          <cell r="I220">
            <v>5</v>
          </cell>
          <cell r="S220">
            <v>6</v>
          </cell>
          <cell r="W220">
            <v>238.72631578947366</v>
          </cell>
          <cell r="AS220">
            <v>19.13006224836456</v>
          </cell>
          <cell r="BD220">
            <v>29.780871732773623</v>
          </cell>
          <cell r="BK220">
            <v>0.25047540742498314</v>
          </cell>
        </row>
        <row r="221">
          <cell r="I221">
            <v>5</v>
          </cell>
          <cell r="S221">
            <v>6</v>
          </cell>
          <cell r="W221">
            <v>199.41403508771933</v>
          </cell>
          <cell r="AS221">
            <v>19.538133910780939</v>
          </cell>
          <cell r="BD221">
            <v>53.189605530450535</v>
          </cell>
          <cell r="BK221">
            <v>0.2506773339136627</v>
          </cell>
        </row>
        <row r="222">
          <cell r="I222">
            <v>5</v>
          </cell>
          <cell r="S222">
            <v>6</v>
          </cell>
          <cell r="W222">
            <v>234.84210526315795</v>
          </cell>
          <cell r="AS222">
            <v>19.337378021840046</v>
          </cell>
          <cell r="BD222">
            <v>35.678713590611153</v>
          </cell>
          <cell r="BK222">
            <v>0.21871785134700183</v>
          </cell>
        </row>
        <row r="223">
          <cell r="I223">
            <v>5</v>
          </cell>
          <cell r="S223">
            <v>6</v>
          </cell>
          <cell r="W223">
            <v>246.28421052631583</v>
          </cell>
          <cell r="AS223">
            <v>18.752398204546463</v>
          </cell>
          <cell r="BD223">
            <v>34.921744459413155</v>
          </cell>
          <cell r="BK223">
            <v>0.24155853611838282</v>
          </cell>
        </row>
        <row r="224">
          <cell r="I224">
            <v>5</v>
          </cell>
          <cell r="S224">
            <v>6</v>
          </cell>
          <cell r="W224">
            <v>243.85263157894735</v>
          </cell>
          <cell r="AS224">
            <v>20.877928598684349</v>
          </cell>
          <cell r="BD224">
            <v>54.811220461337719</v>
          </cell>
          <cell r="BK224">
            <v>0.25177960372441094</v>
          </cell>
        </row>
        <row r="225">
          <cell r="I225">
            <v>5</v>
          </cell>
          <cell r="S225">
            <v>5</v>
          </cell>
          <cell r="W225">
            <v>218.12631578947367</v>
          </cell>
          <cell r="AS225">
            <v>20.514322755422619</v>
          </cell>
          <cell r="BD225">
            <v>125.06117845747875</v>
          </cell>
          <cell r="BK225">
            <v>0.27381319397796916</v>
          </cell>
        </row>
        <row r="226">
          <cell r="I226">
            <v>5</v>
          </cell>
          <cell r="S226">
            <v>6</v>
          </cell>
          <cell r="W226">
            <v>241.57192982456141</v>
          </cell>
          <cell r="AS226">
            <v>19.846885548784872</v>
          </cell>
          <cell r="BD226">
            <v>77.672734011800912</v>
          </cell>
          <cell r="BK226">
            <v>0.26411054465343742</v>
          </cell>
        </row>
        <row r="227">
          <cell r="I227">
            <v>5</v>
          </cell>
          <cell r="S227">
            <v>9</v>
          </cell>
          <cell r="W227">
            <v>223.21052631578948</v>
          </cell>
          <cell r="AS227">
            <v>21.342677663957517</v>
          </cell>
          <cell r="BD227">
            <v>74.234268697138532</v>
          </cell>
          <cell r="BK227">
            <v>0.27084663754568095</v>
          </cell>
        </row>
        <row r="228">
          <cell r="I228">
            <v>5</v>
          </cell>
          <cell r="S228">
            <v>7</v>
          </cell>
          <cell r="W228">
            <v>238.37894736842105</v>
          </cell>
          <cell r="AS228">
            <v>20.091751075038172</v>
          </cell>
          <cell r="BD228">
            <v>76.186126199362107</v>
          </cell>
          <cell r="BK228">
            <v>0.25921458475094267</v>
          </cell>
        </row>
        <row r="229">
          <cell r="I229">
            <v>5</v>
          </cell>
          <cell r="S229">
            <v>6</v>
          </cell>
          <cell r="W229">
            <v>255.66315789473683</v>
          </cell>
          <cell r="AS229">
            <v>18.865740604272588</v>
          </cell>
          <cell r="BD229">
            <v>47.56732010299374</v>
          </cell>
          <cell r="BK229">
            <v>0.26715582594681797</v>
          </cell>
        </row>
        <row r="230">
          <cell r="I230">
            <v>5</v>
          </cell>
          <cell r="S230">
            <v>5</v>
          </cell>
          <cell r="W230">
            <v>257.49824561403511</v>
          </cell>
          <cell r="AS230">
            <v>21.687594041360409</v>
          </cell>
          <cell r="BD230">
            <v>180.85998501508791</v>
          </cell>
          <cell r="BK230">
            <v>0.27643958155725218</v>
          </cell>
        </row>
        <row r="231">
          <cell r="I231">
            <v>6</v>
          </cell>
          <cell r="S231">
            <v>5</v>
          </cell>
          <cell r="W231">
            <v>267.57499999999999</v>
          </cell>
          <cell r="AS231" t="str">
            <v/>
          </cell>
          <cell r="BD231" t="str">
            <v/>
          </cell>
          <cell r="BK231" t="str">
            <v/>
          </cell>
        </row>
        <row r="232">
          <cell r="I232">
            <v>6</v>
          </cell>
          <cell r="S232">
            <v>5</v>
          </cell>
          <cell r="W232">
            <v>239.58999999999997</v>
          </cell>
          <cell r="AS232" t="str">
            <v/>
          </cell>
          <cell r="BD232" t="str">
            <v/>
          </cell>
          <cell r="BK232" t="str">
            <v/>
          </cell>
        </row>
        <row r="233">
          <cell r="I233">
            <v>6</v>
          </cell>
          <cell r="S233">
            <v>4</v>
          </cell>
          <cell r="W233">
            <v>202.22333333333336</v>
          </cell>
          <cell r="AS233" t="str">
            <v/>
          </cell>
          <cell r="BD233" t="str">
            <v/>
          </cell>
          <cell r="BK233" t="str">
            <v/>
          </cell>
        </row>
        <row r="234">
          <cell r="I234">
            <v>6</v>
          </cell>
          <cell r="S234">
            <v>5</v>
          </cell>
          <cell r="W234">
            <v>237.08000000000007</v>
          </cell>
          <cell r="AS234" t="str">
            <v/>
          </cell>
          <cell r="BD234" t="str">
            <v/>
          </cell>
          <cell r="BK234" t="str">
            <v/>
          </cell>
        </row>
        <row r="235">
          <cell r="I235">
            <v>6</v>
          </cell>
          <cell r="S235">
            <v>5</v>
          </cell>
          <cell r="W235">
            <v>248.87000000000003</v>
          </cell>
          <cell r="AS235" t="str">
            <v/>
          </cell>
          <cell r="BD235" t="str">
            <v/>
          </cell>
          <cell r="BK235" t="str">
            <v/>
          </cell>
        </row>
        <row r="236">
          <cell r="I236">
            <v>6</v>
          </cell>
          <cell r="S236">
            <v>4</v>
          </cell>
          <cell r="W236">
            <v>245.26</v>
          </cell>
          <cell r="AS236" t="str">
            <v/>
          </cell>
          <cell r="BD236" t="str">
            <v/>
          </cell>
          <cell r="BK236" t="str">
            <v/>
          </cell>
        </row>
        <row r="237">
          <cell r="I237">
            <v>6</v>
          </cell>
          <cell r="S237">
            <v>4</v>
          </cell>
          <cell r="W237">
            <v>220.73999999999995</v>
          </cell>
          <cell r="AS237" t="str">
            <v/>
          </cell>
          <cell r="BD237" t="str">
            <v/>
          </cell>
          <cell r="BK237" t="str">
            <v/>
          </cell>
        </row>
        <row r="238">
          <cell r="I238">
            <v>6</v>
          </cell>
          <cell r="S238">
            <v>3</v>
          </cell>
          <cell r="W238">
            <v>243.11333333333332</v>
          </cell>
          <cell r="AS238" t="str">
            <v/>
          </cell>
          <cell r="BD238" t="str">
            <v/>
          </cell>
          <cell r="BK238" t="str">
            <v/>
          </cell>
        </row>
        <row r="239">
          <cell r="I239">
            <v>6</v>
          </cell>
          <cell r="S239">
            <v>5</v>
          </cell>
          <cell r="W239">
            <v>225.63000000000002</v>
          </cell>
          <cell r="AS239" t="str">
            <v/>
          </cell>
          <cell r="BD239" t="str">
            <v/>
          </cell>
          <cell r="BK239" t="str">
            <v/>
          </cell>
        </row>
        <row r="240">
          <cell r="I240">
            <v>6</v>
          </cell>
          <cell r="S240">
            <v>4</v>
          </cell>
          <cell r="W240">
            <v>239.06</v>
          </cell>
          <cell r="AS240" t="str">
            <v/>
          </cell>
          <cell r="BD240" t="str">
            <v/>
          </cell>
          <cell r="BK240" t="str">
            <v/>
          </cell>
        </row>
        <row r="241">
          <cell r="I241">
            <v>6</v>
          </cell>
          <cell r="S241">
            <v>3</v>
          </cell>
          <cell r="W241">
            <v>256.38</v>
          </cell>
          <cell r="AS241" t="str">
            <v/>
          </cell>
          <cell r="BD241" t="str">
            <v/>
          </cell>
          <cell r="BK241" t="str">
            <v/>
          </cell>
        </row>
        <row r="242">
          <cell r="I242">
            <v>6</v>
          </cell>
          <cell r="S242">
            <v>3</v>
          </cell>
          <cell r="W242">
            <v>258.26333333333338</v>
          </cell>
          <cell r="AS242" t="str">
            <v/>
          </cell>
          <cell r="BD242" t="str">
            <v/>
          </cell>
          <cell r="BK242" t="str">
            <v/>
          </cell>
        </row>
        <row r="243">
          <cell r="I243">
            <v>6</v>
          </cell>
          <cell r="S243">
            <v>5</v>
          </cell>
          <cell r="W243">
            <v>264.92857142857144</v>
          </cell>
          <cell r="AS243" t="str">
            <v/>
          </cell>
          <cell r="BD243">
            <v>76.135966153889939</v>
          </cell>
          <cell r="BK243" t="str">
            <v/>
          </cell>
        </row>
        <row r="244">
          <cell r="I244">
            <v>6</v>
          </cell>
          <cell r="S244">
            <v>5</v>
          </cell>
          <cell r="W244">
            <v>238.52380952380949</v>
          </cell>
          <cell r="AS244" t="str">
            <v/>
          </cell>
          <cell r="BD244">
            <v>27.253615808533738</v>
          </cell>
          <cell r="BK244" t="str">
            <v/>
          </cell>
        </row>
        <row r="245">
          <cell r="I245">
            <v>6</v>
          </cell>
          <cell r="S245">
            <v>4</v>
          </cell>
          <cell r="W245">
            <v>202.28888888888892</v>
          </cell>
          <cell r="AS245" t="str">
            <v/>
          </cell>
          <cell r="BD245">
            <v>48.543429265772907</v>
          </cell>
          <cell r="BK245" t="str">
            <v/>
          </cell>
        </row>
        <row r="246">
          <cell r="I246">
            <v>6</v>
          </cell>
          <cell r="S246">
            <v>5</v>
          </cell>
          <cell r="W246">
            <v>236.66666666666671</v>
          </cell>
          <cell r="AS246" t="str">
            <v/>
          </cell>
          <cell r="BD246">
            <v>32.796247478606126</v>
          </cell>
          <cell r="BK246" t="str">
            <v/>
          </cell>
        </row>
        <row r="247">
          <cell r="I247">
            <v>6</v>
          </cell>
          <cell r="S247">
            <v>5</v>
          </cell>
          <cell r="W247">
            <v>247.34285714285718</v>
          </cell>
          <cell r="AS247" t="str">
            <v/>
          </cell>
          <cell r="BD247">
            <v>33.058141531867271</v>
          </cell>
          <cell r="BK247" t="str">
            <v/>
          </cell>
        </row>
        <row r="248">
          <cell r="I248">
            <v>6</v>
          </cell>
          <cell r="S248">
            <v>4</v>
          </cell>
          <cell r="W248">
            <v>243.44761904761904</v>
          </cell>
          <cell r="AS248" t="str">
            <v/>
          </cell>
          <cell r="BD248">
            <v>50.455271419930874</v>
          </cell>
          <cell r="BK248" t="str">
            <v/>
          </cell>
        </row>
        <row r="249">
          <cell r="I249">
            <v>6</v>
          </cell>
          <cell r="S249">
            <v>4</v>
          </cell>
          <cell r="W249">
            <v>221.65714285714282</v>
          </cell>
          <cell r="AS249" t="str">
            <v/>
          </cell>
          <cell r="BD249">
            <v>110.59923773816914</v>
          </cell>
          <cell r="BK249" t="str">
            <v/>
          </cell>
        </row>
        <row r="250">
          <cell r="I250">
            <v>6</v>
          </cell>
          <cell r="S250">
            <v>3</v>
          </cell>
          <cell r="W250">
            <v>242.031746031746</v>
          </cell>
          <cell r="AS250" t="str">
            <v/>
          </cell>
          <cell r="BD250">
            <v>69.628094945930215</v>
          </cell>
          <cell r="BK250" t="str">
            <v/>
          </cell>
        </row>
        <row r="251">
          <cell r="I251">
            <v>6</v>
          </cell>
          <cell r="S251">
            <v>5</v>
          </cell>
          <cell r="W251">
            <v>224.16190476190479</v>
          </cell>
          <cell r="AS251" t="str">
            <v/>
          </cell>
          <cell r="BD251">
            <v>67.321044740228274</v>
          </cell>
          <cell r="BK251" t="str">
            <v/>
          </cell>
        </row>
        <row r="252">
          <cell r="I252">
            <v>6</v>
          </cell>
          <cell r="S252">
            <v>4</v>
          </cell>
          <cell r="W252">
            <v>238.8</v>
          </cell>
          <cell r="AS252" t="str">
            <v/>
          </cell>
          <cell r="BD252">
            <v>67.371445990787379</v>
          </cell>
          <cell r="BK252" t="str">
            <v/>
          </cell>
        </row>
        <row r="253">
          <cell r="I253">
            <v>6</v>
          </cell>
          <cell r="S253">
            <v>3</v>
          </cell>
          <cell r="W253">
            <v>255.48571428571427</v>
          </cell>
          <cell r="AS253" t="str">
            <v/>
          </cell>
          <cell r="BD253">
            <v>43.285040767626434</v>
          </cell>
          <cell r="BK253" t="str">
            <v/>
          </cell>
        </row>
        <row r="254">
          <cell r="I254">
            <v>6</v>
          </cell>
          <cell r="S254">
            <v>3</v>
          </cell>
          <cell r="W254">
            <v>256.06031746031749</v>
          </cell>
          <cell r="AS254" t="str">
            <v/>
          </cell>
          <cell r="BD254">
            <v>158.59071199502844</v>
          </cell>
          <cell r="BK254" t="str">
            <v/>
          </cell>
        </row>
        <row r="255">
          <cell r="I255">
            <v>6</v>
          </cell>
          <cell r="S255">
            <v>5</v>
          </cell>
          <cell r="W255">
            <v>265.78636363636366</v>
          </cell>
          <cell r="AS255" t="str">
            <v/>
          </cell>
          <cell r="BD255" t="str">
            <v/>
          </cell>
          <cell r="BK255" t="str">
            <v/>
          </cell>
        </row>
        <row r="256">
          <cell r="I256">
            <v>6</v>
          </cell>
          <cell r="S256">
            <v>5</v>
          </cell>
          <cell r="W256">
            <v>239.67272727272723</v>
          </cell>
          <cell r="AS256" t="str">
            <v/>
          </cell>
          <cell r="BD256" t="str">
            <v/>
          </cell>
          <cell r="BK256" t="str">
            <v/>
          </cell>
        </row>
        <row r="257">
          <cell r="I257">
            <v>6</v>
          </cell>
          <cell r="S257">
            <v>4</v>
          </cell>
          <cell r="W257">
            <v>205.25757575757581</v>
          </cell>
          <cell r="AS257" t="str">
            <v/>
          </cell>
          <cell r="BD257" t="str">
            <v/>
          </cell>
          <cell r="BK257" t="str">
            <v/>
          </cell>
        </row>
        <row r="258">
          <cell r="I258">
            <v>6</v>
          </cell>
          <cell r="S258">
            <v>5</v>
          </cell>
          <cell r="W258">
            <v>238.69090909090912</v>
          </cell>
          <cell r="AS258" t="str">
            <v/>
          </cell>
          <cell r="BD258" t="str">
            <v/>
          </cell>
          <cell r="BK258" t="str">
            <v/>
          </cell>
        </row>
        <row r="259">
          <cell r="I259">
            <v>6</v>
          </cell>
          <cell r="S259">
            <v>5</v>
          </cell>
          <cell r="W259">
            <v>248.9545454545455</v>
          </cell>
          <cell r="AS259" t="str">
            <v/>
          </cell>
          <cell r="BD259" t="str">
            <v/>
          </cell>
          <cell r="BK259" t="str">
            <v/>
          </cell>
        </row>
        <row r="260">
          <cell r="I260">
            <v>6</v>
          </cell>
          <cell r="S260">
            <v>4</v>
          </cell>
          <cell r="W260">
            <v>245.29090909090908</v>
          </cell>
          <cell r="AS260" t="str">
            <v/>
          </cell>
          <cell r="BD260" t="str">
            <v/>
          </cell>
          <cell r="BK260" t="str">
            <v/>
          </cell>
        </row>
        <row r="261">
          <cell r="I261">
            <v>6</v>
          </cell>
          <cell r="S261">
            <v>4</v>
          </cell>
          <cell r="W261">
            <v>224.34545454545452</v>
          </cell>
          <cell r="AS261" t="str">
            <v/>
          </cell>
          <cell r="BD261" t="str">
            <v/>
          </cell>
          <cell r="BK261" t="str">
            <v/>
          </cell>
        </row>
        <row r="262">
          <cell r="I262">
            <v>6</v>
          </cell>
          <cell r="S262">
            <v>3</v>
          </cell>
          <cell r="W262">
            <v>243.59393939393934</v>
          </cell>
          <cell r="AS262" t="str">
            <v/>
          </cell>
          <cell r="BD262" t="str">
            <v/>
          </cell>
          <cell r="BK262" t="str">
            <v/>
          </cell>
        </row>
        <row r="263">
          <cell r="I263">
            <v>6</v>
          </cell>
          <cell r="S263">
            <v>5</v>
          </cell>
          <cell r="W263">
            <v>226.11818181818182</v>
          </cell>
          <cell r="AS263" t="str">
            <v/>
          </cell>
          <cell r="BD263" t="str">
            <v/>
          </cell>
          <cell r="BK263" t="str">
            <v/>
          </cell>
        </row>
        <row r="264">
          <cell r="I264">
            <v>6</v>
          </cell>
          <cell r="S264">
            <v>4</v>
          </cell>
          <cell r="W264">
            <v>240.05454545454543</v>
          </cell>
          <cell r="AS264" t="str">
            <v/>
          </cell>
          <cell r="BD264" t="str">
            <v/>
          </cell>
          <cell r="BK264" t="str">
            <v/>
          </cell>
        </row>
        <row r="265">
          <cell r="I265">
            <v>6</v>
          </cell>
          <cell r="S265">
            <v>3</v>
          </cell>
          <cell r="W265">
            <v>255.27272727272728</v>
          </cell>
          <cell r="AS265" t="str">
            <v/>
          </cell>
          <cell r="BD265" t="str">
            <v/>
          </cell>
          <cell r="BK265" t="str">
            <v/>
          </cell>
        </row>
        <row r="266">
          <cell r="I266">
            <v>6</v>
          </cell>
          <cell r="S266">
            <v>3</v>
          </cell>
          <cell r="W266">
            <v>258.25757575757575</v>
          </cell>
          <cell r="AS266" t="str">
            <v/>
          </cell>
          <cell r="BD266" t="str">
            <v/>
          </cell>
          <cell r="BK266" t="str">
            <v/>
          </cell>
        </row>
        <row r="267">
          <cell r="I267">
            <v>6</v>
          </cell>
          <cell r="S267">
            <v>5</v>
          </cell>
          <cell r="W267">
            <v>264.3</v>
          </cell>
          <cell r="AS267">
            <v>15.754042833458618</v>
          </cell>
          <cell r="BD267">
            <v>68.552948860406559</v>
          </cell>
          <cell r="BK267">
            <v>0.22001158272152302</v>
          </cell>
        </row>
        <row r="268">
          <cell r="I268">
            <v>6</v>
          </cell>
          <cell r="S268">
            <v>5</v>
          </cell>
          <cell r="W268">
            <v>240.17391304347822</v>
          </cell>
          <cell r="AS268">
            <v>15.703794889017068</v>
          </cell>
          <cell r="BD268">
            <v>24.437013567691967</v>
          </cell>
          <cell r="BK268">
            <v>0.23732112701468394</v>
          </cell>
        </row>
        <row r="269">
          <cell r="I269">
            <v>6</v>
          </cell>
          <cell r="S269">
            <v>4</v>
          </cell>
          <cell r="W269">
            <v>205.23768115942036</v>
          </cell>
          <cell r="AS269">
            <v>17.289717942968934</v>
          </cell>
          <cell r="BD269">
            <v>44.467875024736301</v>
          </cell>
          <cell r="BK269">
            <v>0.24380126133143612</v>
          </cell>
        </row>
        <row r="270">
          <cell r="I270">
            <v>6</v>
          </cell>
          <cell r="S270">
            <v>5</v>
          </cell>
          <cell r="W270">
            <v>241.39130434782612</v>
          </cell>
          <cell r="AS270">
            <v>15.99312822192813</v>
          </cell>
          <cell r="BD270">
            <v>32.796247478606126</v>
          </cell>
          <cell r="BK270">
            <v>0.22319982896674995</v>
          </cell>
        </row>
        <row r="271">
          <cell r="I271">
            <v>6</v>
          </cell>
          <cell r="S271">
            <v>5</v>
          </cell>
          <cell r="W271">
            <v>252.09565217391307</v>
          </cell>
          <cell r="AS271">
            <v>14.760364387593665</v>
          </cell>
          <cell r="BD271">
            <v>33.058141531867271</v>
          </cell>
          <cell r="BK271">
            <v>0.22839325749069023</v>
          </cell>
        </row>
        <row r="272">
          <cell r="I272">
            <v>6</v>
          </cell>
          <cell r="S272">
            <v>4</v>
          </cell>
          <cell r="W272">
            <v>248.03478260869562</v>
          </cell>
          <cell r="AS272">
            <v>17.013132255518997</v>
          </cell>
          <cell r="BD272">
            <v>50.455271419930874</v>
          </cell>
          <cell r="BK272">
            <v>0.23483919701564823</v>
          </cell>
        </row>
        <row r="273">
          <cell r="I273">
            <v>6</v>
          </cell>
          <cell r="S273">
            <v>4</v>
          </cell>
          <cell r="W273">
            <v>222.93913043478258</v>
          </cell>
          <cell r="AS273">
            <v>19.928208683303957</v>
          </cell>
          <cell r="BD273">
            <v>100.17432874915136</v>
          </cell>
          <cell r="BK273">
            <v>0.24754031136530044</v>
          </cell>
        </row>
        <row r="274">
          <cell r="I274">
            <v>6</v>
          </cell>
          <cell r="S274">
            <v>3</v>
          </cell>
          <cell r="W274">
            <v>243.19420289855066</v>
          </cell>
          <cell r="AS274">
            <v>19.277062265884386</v>
          </cell>
          <cell r="BD274">
            <v>62.24694116168741</v>
          </cell>
          <cell r="BK274">
            <v>0.25443543056951329</v>
          </cell>
        </row>
        <row r="275">
          <cell r="I275">
            <v>6</v>
          </cell>
          <cell r="S275">
            <v>5</v>
          </cell>
          <cell r="W275">
            <v>224.65217391304347</v>
          </cell>
          <cell r="AS275">
            <v>19.05561221596404</v>
          </cell>
          <cell r="BD275">
            <v>61.096958939670671</v>
          </cell>
          <cell r="BK275">
            <v>0.23900587377891147</v>
          </cell>
        </row>
        <row r="276">
          <cell r="I276">
            <v>6</v>
          </cell>
          <cell r="S276">
            <v>4</v>
          </cell>
          <cell r="W276">
            <v>241.00869565217391</v>
          </cell>
          <cell r="AS276">
            <v>20.266558392004637</v>
          </cell>
          <cell r="BD276">
            <v>59.978084937360109</v>
          </cell>
          <cell r="BK276">
            <v>0.24275842865536174</v>
          </cell>
        </row>
        <row r="277">
          <cell r="I277">
            <v>6</v>
          </cell>
          <cell r="S277">
            <v>3</v>
          </cell>
          <cell r="W277">
            <v>253.21739130434781</v>
          </cell>
          <cell r="AS277">
            <v>18.150845455086468</v>
          </cell>
          <cell r="BD277">
            <v>39.673410333025288</v>
          </cell>
          <cell r="BK277">
            <v>0.24552116622664594</v>
          </cell>
        </row>
        <row r="278">
          <cell r="I278">
            <v>6</v>
          </cell>
          <cell r="S278">
            <v>3</v>
          </cell>
          <cell r="W278">
            <v>256.21159420289854</v>
          </cell>
          <cell r="AS278">
            <v>20.513521174035574</v>
          </cell>
          <cell r="BD278">
            <v>141.70124855347507</v>
          </cell>
          <cell r="BK278">
            <v>0.25613769414495929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4">
          <cell r="H4">
            <v>0.12110769230769226</v>
          </cell>
          <cell r="J4">
            <v>39</v>
          </cell>
          <cell r="K4">
            <v>2.1510498107190076E-2</v>
          </cell>
          <cell r="L4">
            <v>1.5281128205128203</v>
          </cell>
          <cell r="O4">
            <v>0.32514849725014811</v>
          </cell>
          <cell r="U4">
            <v>14.996520198654968</v>
          </cell>
          <cell r="V4">
            <v>0.79933117462979009</v>
          </cell>
        </row>
        <row r="5">
          <cell r="H5">
            <v>0.29294193548387099</v>
          </cell>
          <cell r="J5">
            <v>31</v>
          </cell>
          <cell r="K5">
            <v>4.5038186836420344E-2</v>
          </cell>
          <cell r="L5">
            <v>4.0028161290322579</v>
          </cell>
          <cell r="O5">
            <v>0.73091288739714211</v>
          </cell>
          <cell r="U5">
            <v>54.447308159722212</v>
          </cell>
          <cell r="V5">
            <v>0.73527884826799561</v>
          </cell>
        </row>
        <row r="6">
          <cell r="H6">
            <v>0.58268333333333333</v>
          </cell>
          <cell r="J6">
            <v>30</v>
          </cell>
          <cell r="K6">
            <v>0.10564577943129169</v>
          </cell>
          <cell r="L6">
            <v>7.8385733333333318</v>
          </cell>
          <cell r="O6">
            <v>1.7040593395554688</v>
          </cell>
          <cell r="U6">
            <v>77.063346889880947</v>
          </cell>
          <cell r="V6">
            <v>0.63490955718070119</v>
          </cell>
        </row>
        <row r="7">
          <cell r="H7">
            <v>1.4403437499999996</v>
          </cell>
          <cell r="J7">
            <v>16</v>
          </cell>
          <cell r="K7">
            <v>0.28415007139334997</v>
          </cell>
          <cell r="L7">
            <v>20.227187499999999</v>
          </cell>
          <cell r="O7">
            <v>4.6822610386154784</v>
          </cell>
          <cell r="U7">
            <v>95.37848331597219</v>
          </cell>
          <cell r="V7">
            <v>0.4804575318789619</v>
          </cell>
        </row>
        <row r="8">
          <cell r="H8">
            <v>3.0697533333333333</v>
          </cell>
          <cell r="J8">
            <v>15</v>
          </cell>
          <cell r="K8">
            <v>0.73174994828030748</v>
          </cell>
          <cell r="L8">
            <v>39.64091333333333</v>
          </cell>
          <cell r="O8">
            <v>9.8240474502346675</v>
          </cell>
          <cell r="U8">
            <v>99.714593586309491</v>
          </cell>
          <cell r="V8">
            <v>0.35346647070556675</v>
          </cell>
        </row>
        <row r="9">
          <cell r="H9">
            <v>5.1011470588235293</v>
          </cell>
          <cell r="J9">
            <v>34</v>
          </cell>
          <cell r="K9">
            <v>0.64269040883171802</v>
          </cell>
          <cell r="L9">
            <v>74.106529411764711</v>
          </cell>
          <cell r="O9">
            <v>10.902742962760563</v>
          </cell>
          <cell r="U9">
            <v>77.935270884920598</v>
          </cell>
          <cell r="V9">
            <v>0.12723559456347258</v>
          </cell>
        </row>
      </sheetData>
      <sheetData sheetId="7">
        <row r="5">
          <cell r="I5">
            <v>1.9907999999999999E-2</v>
          </cell>
          <cell r="M5">
            <v>2.1979999999999999E-3</v>
          </cell>
        </row>
        <row r="9">
          <cell r="F9" t="str">
            <v>R12-N1-A1</v>
          </cell>
          <cell r="I9">
            <v>2.2759999999999998</v>
          </cell>
          <cell r="M9">
            <v>0.19250000000000012</v>
          </cell>
          <cell r="O9" t="str">
            <v>R12-N1-14</v>
          </cell>
          <cell r="AC9">
            <v>217.8</v>
          </cell>
          <cell r="AR9">
            <v>1.8242455142175298</v>
          </cell>
        </row>
        <row r="10">
          <cell r="F10" t="str">
            <v>R12-N1-A3</v>
          </cell>
          <cell r="I10">
            <v>1.8563999999999998</v>
          </cell>
          <cell r="M10">
            <v>0.13929999999999998</v>
          </cell>
          <cell r="O10" t="str">
            <v>R12-N1-14</v>
          </cell>
          <cell r="AC10">
            <v>217.8</v>
          </cell>
          <cell r="AR10">
            <v>1.1118414973652619</v>
          </cell>
        </row>
        <row r="11">
          <cell r="F11" t="str">
            <v>R12-N1-A5</v>
          </cell>
          <cell r="I11">
            <v>3.3052000000000001</v>
          </cell>
          <cell r="M11">
            <v>0.23120000000000007</v>
          </cell>
          <cell r="O11" t="str">
            <v>R12-N1-14</v>
          </cell>
          <cell r="AC11">
            <v>217.8</v>
          </cell>
          <cell r="AR11">
            <v>2.2276976002337947</v>
          </cell>
        </row>
        <row r="12">
          <cell r="F12" t="str">
            <v>R12-N1-A7</v>
          </cell>
          <cell r="I12">
            <v>1.4257</v>
          </cell>
          <cell r="M12">
            <v>0.10909999999999997</v>
          </cell>
          <cell r="O12" t="str">
            <v>R12-N1-14</v>
          </cell>
          <cell r="AC12">
            <v>217.8</v>
          </cell>
          <cell r="AR12">
            <v>0.57365061456345079</v>
          </cell>
        </row>
        <row r="13">
          <cell r="F13" t="str">
            <v>R12-N1-B1</v>
          </cell>
          <cell r="I13">
            <v>2.2138999999999998</v>
          </cell>
          <cell r="M13">
            <v>0.15910000000000002</v>
          </cell>
          <cell r="O13" t="str">
            <v>R12-N1-14</v>
          </cell>
          <cell r="AC13">
            <v>217.8</v>
          </cell>
          <cell r="AR13">
            <v>1.4045479642802714</v>
          </cell>
        </row>
        <row r="14">
          <cell r="F14" t="str">
            <v>R12-N1-B2</v>
          </cell>
          <cell r="I14">
            <v>2.8087999999999997</v>
          </cell>
          <cell r="M14">
            <v>0.21589999999999998</v>
          </cell>
          <cell r="O14" t="str">
            <v>R12-N1-14</v>
          </cell>
          <cell r="AC14">
            <v>217.8</v>
          </cell>
          <cell r="AR14">
            <v>2.0769037175002079</v>
          </cell>
        </row>
        <row r="15">
          <cell r="F15" t="str">
            <v>R12-N1-B4</v>
          </cell>
          <cell r="I15">
            <v>2.2465000000000002</v>
          </cell>
          <cell r="M15">
            <v>0.16880000000000006</v>
          </cell>
          <cell r="O15" t="str">
            <v>R12-N1-14</v>
          </cell>
          <cell r="AC15">
            <v>217.8</v>
          </cell>
          <cell r="AR15">
            <v>1.5348899703685128</v>
          </cell>
        </row>
        <row r="16">
          <cell r="F16" t="str">
            <v>R12-N1-B6</v>
          </cell>
          <cell r="I16">
            <v>2.4832999999999998</v>
          </cell>
          <cell r="M16">
            <v>0.19280000000000008</v>
          </cell>
          <cell r="O16" t="str">
            <v>R12-N1-14</v>
          </cell>
          <cell r="AC16">
            <v>217.8</v>
          </cell>
          <cell r="AR16">
            <v>1.8276751632868227</v>
          </cell>
        </row>
        <row r="17">
          <cell r="F17" t="str">
            <v>R12-N1-B7</v>
          </cell>
          <cell r="I17">
            <v>2.4444999999999997</v>
          </cell>
          <cell r="M17">
            <v>0.18380000000000019</v>
          </cell>
          <cell r="O17" t="str">
            <v>R12-N1-14</v>
          </cell>
          <cell r="AC17">
            <v>217.8</v>
          </cell>
          <cell r="AR17">
            <v>1.7223887715065787</v>
          </cell>
        </row>
        <row r="18">
          <cell r="F18" t="str">
            <v>R12-N1-A8</v>
          </cell>
          <cell r="I18">
            <v>1.4959999999999998</v>
          </cell>
          <cell r="M18">
            <v>0.1149</v>
          </cell>
          <cell r="O18" t="str">
            <v>R12-N1-14</v>
          </cell>
          <cell r="AC18">
            <v>217.8</v>
          </cell>
          <cell r="AR18">
            <v>0.68772927432112896</v>
          </cell>
        </row>
        <row r="19">
          <cell r="F19" t="str">
            <v>R12-S3-A1</v>
          </cell>
          <cell r="I19">
            <v>2.1204000000000001</v>
          </cell>
          <cell r="M19">
            <v>0.15450000000000008</v>
          </cell>
          <cell r="O19" t="str">
            <v>R12-S3-14</v>
          </cell>
          <cell r="AC19">
            <v>252.00833333333335</v>
          </cell>
          <cell r="AR19">
            <v>1.3399319331636141</v>
          </cell>
        </row>
        <row r="20">
          <cell r="F20" t="str">
            <v>R12-S3-A3</v>
          </cell>
          <cell r="I20">
            <v>2.8697999999999997</v>
          </cell>
          <cell r="M20">
            <v>0.19930000000000003</v>
          </cell>
          <cell r="O20" t="str">
            <v>R12-S3-14</v>
          </cell>
          <cell r="AC20">
            <v>252.00833333333335</v>
          </cell>
          <cell r="AR20">
            <v>1.9007021956987362</v>
          </cell>
        </row>
        <row r="21">
          <cell r="F21" t="str">
            <v>R12-S3-A5</v>
          </cell>
          <cell r="I21">
            <v>2.4567999999999999</v>
          </cell>
          <cell r="M21">
            <v>0.16900000000000004</v>
          </cell>
          <cell r="O21" t="str">
            <v>R12-S3-14</v>
          </cell>
          <cell r="AC21">
            <v>252.00833333333335</v>
          </cell>
          <cell r="AR21">
            <v>1.5374979113074687</v>
          </cell>
        </row>
        <row r="22">
          <cell r="F22" t="str">
            <v>R12-S3-A7</v>
          </cell>
          <cell r="I22">
            <v>2.5573999999999999</v>
          </cell>
          <cell r="M22">
            <v>0.2099000000000002</v>
          </cell>
          <cell r="O22" t="str">
            <v>R12-S3-14</v>
          </cell>
          <cell r="AC22">
            <v>252.00833333333335</v>
          </cell>
          <cell r="AR22">
            <v>2.0148308667905672</v>
          </cell>
        </row>
        <row r="23">
          <cell r="F23" t="str">
            <v>R12-S3-B1</v>
          </cell>
          <cell r="I23">
            <v>2.7344000000000004</v>
          </cell>
          <cell r="M23">
            <v>0.19110000000000005</v>
          </cell>
          <cell r="O23" t="str">
            <v>R12-S3-14</v>
          </cell>
          <cell r="AC23">
            <v>252.00833333333335</v>
          </cell>
          <cell r="AR23">
            <v>1.8081694876172179</v>
          </cell>
        </row>
        <row r="24">
          <cell r="F24" t="str">
            <v>R12-S3-B2</v>
          </cell>
          <cell r="I24">
            <v>2.5468999999999999</v>
          </cell>
          <cell r="M24">
            <v>0.19430000000000014</v>
          </cell>
          <cell r="O24" t="str">
            <v>R12-S3-14</v>
          </cell>
          <cell r="AC24">
            <v>252.00833333333335</v>
          </cell>
          <cell r="AR24">
            <v>1.8447437519384773</v>
          </cell>
        </row>
        <row r="25">
          <cell r="F25" t="str">
            <v>R12-S3-B4</v>
          </cell>
          <cell r="I25">
            <v>3.2697000000000003</v>
          </cell>
          <cell r="M25">
            <v>0.2249000000000001</v>
          </cell>
          <cell r="O25" t="str">
            <v>R12-S3-14</v>
          </cell>
          <cell r="AC25">
            <v>252.00833333333335</v>
          </cell>
          <cell r="AR25">
            <v>2.1668511214838673</v>
          </cell>
        </row>
        <row r="26">
          <cell r="F26" t="str">
            <v>R12-S3-B6</v>
          </cell>
          <cell r="I26">
            <v>3.0143</v>
          </cell>
          <cell r="M26">
            <v>0.21499999999999986</v>
          </cell>
          <cell r="O26" t="str">
            <v>R12-S3-14</v>
          </cell>
          <cell r="AC26">
            <v>252.00833333333335</v>
          </cell>
          <cell r="AR26">
            <v>2.0677035867904103</v>
          </cell>
        </row>
        <row r="27">
          <cell r="F27" t="str">
            <v>R12-S3-B7</v>
          </cell>
          <cell r="I27">
            <v>3.7622</v>
          </cell>
          <cell r="M27">
            <v>0.26350000000000007</v>
          </cell>
          <cell r="O27" t="str">
            <v>R12-S3-14</v>
          </cell>
          <cell r="AC27">
            <v>252.00833333333335</v>
          </cell>
          <cell r="AM27" t="str">
            <v>Screened</v>
          </cell>
          <cell r="AR27">
            <v>2.5157067244378775</v>
          </cell>
        </row>
        <row r="28">
          <cell r="F28" t="str">
            <v>R12-S3-B8</v>
          </cell>
          <cell r="I28">
            <v>2.8487999999999998</v>
          </cell>
          <cell r="M28">
            <v>0.20900000000000007</v>
          </cell>
          <cell r="O28" t="str">
            <v>R12-S3-14</v>
          </cell>
          <cell r="AC28">
            <v>252.00833333333335</v>
          </cell>
          <cell r="AR28">
            <v>2.0053671841506442</v>
          </cell>
        </row>
        <row r="29">
          <cell r="F29" t="str">
            <v>R12-S1-A1</v>
          </cell>
          <cell r="I29">
            <v>6.3661999999999992</v>
          </cell>
          <cell r="M29">
            <v>0.4847999999999999</v>
          </cell>
          <cell r="O29" t="str">
            <v>R12-S1-18-1</v>
          </cell>
          <cell r="AC29">
            <v>223.92727272727271</v>
          </cell>
          <cell r="AR29">
            <v>1.2174546473501515</v>
          </cell>
        </row>
        <row r="30">
          <cell r="F30" t="str">
            <v>R12-S1-A3</v>
          </cell>
          <cell r="I30">
            <v>4.7039</v>
          </cell>
          <cell r="M30">
            <v>0.32379999999999987</v>
          </cell>
          <cell r="O30" t="str">
            <v>R12-S1-18-1</v>
          </cell>
          <cell r="AC30">
            <v>223.92727272727271</v>
          </cell>
          <cell r="AR30">
            <v>0.52607717105942486</v>
          </cell>
        </row>
        <row r="31">
          <cell r="F31" t="str">
            <v>R12-S1-A5</v>
          </cell>
          <cell r="I31">
            <v>3.9109000000000003</v>
          </cell>
          <cell r="M31">
            <v>0.32760000000000034</v>
          </cell>
          <cell r="O31" t="str">
            <v>R12-S1-18-1</v>
          </cell>
          <cell r="AC31">
            <v>223.92727272727271</v>
          </cell>
          <cell r="AR31">
            <v>0.54606306830341111</v>
          </cell>
        </row>
        <row r="32">
          <cell r="F32" t="str">
            <v>R12-S1-A7</v>
          </cell>
          <cell r="I32">
            <v>5.9678000000000004</v>
          </cell>
          <cell r="M32">
            <v>0.39419999999999966</v>
          </cell>
          <cell r="O32" t="str">
            <v>R12-S1-18-1</v>
          </cell>
          <cell r="AC32">
            <v>223.92727272727271</v>
          </cell>
          <cell r="AR32">
            <v>0.8630762182518017</v>
          </cell>
        </row>
        <row r="33">
          <cell r="F33" t="str">
            <v>R12-S1-B1</v>
          </cell>
          <cell r="I33">
            <v>6.5208999999999993</v>
          </cell>
          <cell r="M33">
            <v>0.39869999999999983</v>
          </cell>
          <cell r="O33" t="str">
            <v>R12-S1-18-2</v>
          </cell>
          <cell r="AC33">
            <v>223.92727272727271</v>
          </cell>
          <cell r="AR33">
            <v>0.88252004040709808</v>
          </cell>
        </row>
        <row r="34">
          <cell r="F34" t="str">
            <v>R12-S1-B2</v>
          </cell>
          <cell r="I34">
            <v>7.3963999999999999</v>
          </cell>
          <cell r="M34">
            <v>0.47170000000000023</v>
          </cell>
          <cell r="O34" t="str">
            <v>R12-S1-18-2</v>
          </cell>
          <cell r="AC34">
            <v>223.92727272727271</v>
          </cell>
          <cell r="AR34">
            <v>1.1705305033488733</v>
          </cell>
        </row>
        <row r="35">
          <cell r="F35" t="str">
            <v>R12-S1-B4</v>
          </cell>
          <cell r="I35">
            <v>7.0675999999999997</v>
          </cell>
          <cell r="M35">
            <v>0.47160000000000002</v>
          </cell>
          <cell r="O35" t="str">
            <v>R12-S1-18-2</v>
          </cell>
          <cell r="AC35">
            <v>223.92727272727271</v>
          </cell>
          <cell r="AR35">
            <v>1.1701673140461424</v>
          </cell>
        </row>
        <row r="36">
          <cell r="F36" t="str">
            <v>R12-S1-B8</v>
          </cell>
          <cell r="I36">
            <v>5.3361999999999998</v>
          </cell>
          <cell r="M36">
            <v>0.33580000000000032</v>
          </cell>
          <cell r="O36" t="str">
            <v>R12-S1-18-2</v>
          </cell>
          <cell r="AC36">
            <v>223.92727272727271</v>
          </cell>
          <cell r="AR36">
            <v>0.58841209033814257</v>
          </cell>
        </row>
        <row r="37">
          <cell r="F37" t="str">
            <v>R12-N3-A1</v>
          </cell>
          <cell r="I37">
            <v>5.9405000000000001</v>
          </cell>
          <cell r="M37">
            <v>0.3828999999999998</v>
          </cell>
          <cell r="O37" t="str">
            <v>R12-N3-18-1</v>
          </cell>
          <cell r="AC37">
            <v>221</v>
          </cell>
          <cell r="AR37">
            <v>0.81325492131604626</v>
          </cell>
        </row>
        <row r="38">
          <cell r="F38" t="str">
            <v>R12-N3-A3</v>
          </cell>
          <cell r="I38">
            <v>5.9352</v>
          </cell>
          <cell r="M38">
            <v>0.43559999999999999</v>
          </cell>
          <cell r="O38" t="str">
            <v>R12-N3-18-1</v>
          </cell>
          <cell r="AC38">
            <v>221</v>
          </cell>
          <cell r="AR38">
            <v>1.0341449063403727</v>
          </cell>
        </row>
        <row r="39">
          <cell r="F39" t="str">
            <v>R12-N3-A5</v>
          </cell>
          <cell r="I39">
            <v>7.0615999999999994</v>
          </cell>
          <cell r="M39">
            <v>0.47569999999999979</v>
          </cell>
          <cell r="O39" t="str">
            <v>R12-N3-18-1</v>
          </cell>
          <cell r="AC39">
            <v>221</v>
          </cell>
          <cell r="AR39">
            <v>1.1849952913458923</v>
          </cell>
        </row>
        <row r="40">
          <cell r="F40" t="str">
            <v>R12-N3-A7</v>
          </cell>
          <cell r="I40">
            <v>4.9259000000000004</v>
          </cell>
          <cell r="M40">
            <v>0.35519999999999996</v>
          </cell>
          <cell r="O40" t="str">
            <v>R12-N3-18-2</v>
          </cell>
          <cell r="AC40">
            <v>221</v>
          </cell>
          <cell r="AR40">
            <v>0.6846221999256048</v>
          </cell>
        </row>
        <row r="41">
          <cell r="F41" t="str">
            <v>R12-N3-B2</v>
          </cell>
          <cell r="I41">
            <v>4.5205000000000002</v>
          </cell>
          <cell r="M41">
            <v>0.28860000000000019</v>
          </cell>
          <cell r="O41" t="str">
            <v>R12-N3-18-2</v>
          </cell>
          <cell r="AC41">
            <v>221</v>
          </cell>
          <cell r="AR41">
            <v>0.32893963498968409</v>
          </cell>
        </row>
        <row r="42">
          <cell r="F42" t="str">
            <v>R12-N3-B4</v>
          </cell>
          <cell r="I42">
            <v>4.607899999999999</v>
          </cell>
          <cell r="M42">
            <v>0.32989999999999986</v>
          </cell>
          <cell r="O42" t="str">
            <v>R12-N3-18-2</v>
          </cell>
          <cell r="AC42">
            <v>221</v>
          </cell>
          <cell r="AR42">
            <v>0.55804748032532325</v>
          </cell>
        </row>
        <row r="43">
          <cell r="F43" t="str">
            <v>R12-N2-A8</v>
          </cell>
          <cell r="I43">
            <v>3.3391000000000002</v>
          </cell>
          <cell r="M43">
            <v>0.24450000000000038</v>
          </cell>
          <cell r="O43" t="str">
            <v>R12-N2-A8</v>
          </cell>
          <cell r="AC43">
            <v>222.09696969696969</v>
          </cell>
          <cell r="AR43">
            <v>4.4882047488444293E-2</v>
          </cell>
        </row>
        <row r="44">
          <cell r="F44" t="str">
            <v>R12-S2-A1</v>
          </cell>
          <cell r="I44">
            <v>8.9359000000000002</v>
          </cell>
          <cell r="M44">
            <v>0.5506000000000002</v>
          </cell>
          <cell r="O44" t="str">
            <v>R12-S2-A1</v>
          </cell>
          <cell r="AC44">
            <v>266.10909090909087</v>
          </cell>
          <cell r="AM44" t="str">
            <v>Screened</v>
          </cell>
          <cell r="AR44">
            <v>1.4354696062869703</v>
          </cell>
        </row>
        <row r="45">
          <cell r="F45" t="str">
            <v>R12-S2-B3</v>
          </cell>
          <cell r="I45">
            <v>13.010000000000002</v>
          </cell>
          <cell r="M45">
            <v>0.95340000000000025</v>
          </cell>
          <cell r="O45" t="str">
            <v>R12-S2-A1-21</v>
          </cell>
          <cell r="AC45">
            <v>264.15384615384613</v>
          </cell>
          <cell r="AR45">
            <v>0.88993244092218304</v>
          </cell>
        </row>
        <row r="46">
          <cell r="F46" t="str">
            <v>R12-S2-A3</v>
          </cell>
          <cell r="I46">
            <v>12.263999999999999</v>
          </cell>
          <cell r="M46">
            <v>0.79429999999999978</v>
          </cell>
          <cell r="O46" t="str">
            <v>R12-S2-A1-21</v>
          </cell>
          <cell r="AC46">
            <v>264.15384615384613</v>
          </cell>
          <cell r="AR46">
            <v>0.62186540828347026</v>
          </cell>
        </row>
        <row r="47">
          <cell r="F47" t="str">
            <v>R12-S2-A5</v>
          </cell>
          <cell r="I47">
            <v>8.6936999999999998</v>
          </cell>
          <cell r="M47">
            <v>0.69660000000000011</v>
          </cell>
          <cell r="O47" t="str">
            <v>R12-S2-A2-21</v>
          </cell>
          <cell r="AC47">
            <v>264.15384615384613</v>
          </cell>
          <cell r="AR47">
            <v>0.42915509222142895</v>
          </cell>
        </row>
        <row r="48">
          <cell r="F48" t="str">
            <v>R12-S2-A7</v>
          </cell>
          <cell r="I48">
            <v>14.487</v>
          </cell>
          <cell r="M48">
            <v>0.97459999999999969</v>
          </cell>
          <cell r="O48" t="str">
            <v>R12-S2-A2-21</v>
          </cell>
          <cell r="AC48">
            <v>264.15384615384613</v>
          </cell>
          <cell r="AR48">
            <v>0.92222351026565674</v>
          </cell>
        </row>
        <row r="49">
          <cell r="F49" t="str">
            <v>R12-S2-B1</v>
          </cell>
          <cell r="I49">
            <v>8.0509000000000004</v>
          </cell>
          <cell r="M49">
            <v>0.60090000000000021</v>
          </cell>
          <cell r="O49" t="str">
            <v>R12-S2-B1-21</v>
          </cell>
          <cell r="AC49">
            <v>264.15384615384613</v>
          </cell>
          <cell r="AR49">
            <v>0.2121699161403606</v>
          </cell>
        </row>
        <row r="50">
          <cell r="F50" t="str">
            <v>R12-S2-B2</v>
          </cell>
          <cell r="I50">
            <v>13.002799999999999</v>
          </cell>
          <cell r="M50">
            <v>0.92900000000000027</v>
          </cell>
          <cell r="O50" t="str">
            <v>R12-S2-B1-21</v>
          </cell>
          <cell r="AC50">
            <v>264.15384615384613</v>
          </cell>
          <cell r="AR50">
            <v>0.8518663457854424</v>
          </cell>
        </row>
        <row r="51">
          <cell r="F51" t="str">
            <v>R12-S2-B4</v>
          </cell>
          <cell r="I51">
            <v>15.0627</v>
          </cell>
          <cell r="M51">
            <v>1.0263999999999998</v>
          </cell>
          <cell r="O51" t="str">
            <v>R12-S2-B2-21</v>
          </cell>
          <cell r="AC51">
            <v>264.15384615384613</v>
          </cell>
          <cell r="AR51">
            <v>0.99825890476940671</v>
          </cell>
        </row>
        <row r="52">
          <cell r="F52" t="str">
            <v>R12-S2-B8</v>
          </cell>
          <cell r="I52">
            <v>10.6854</v>
          </cell>
          <cell r="M52">
            <v>0.75900000000000034</v>
          </cell>
          <cell r="O52" t="str">
            <v>R12-S2-B2-21</v>
          </cell>
          <cell r="AC52">
            <v>264.15384615384613</v>
          </cell>
          <cell r="AR52">
            <v>0.55511864091438023</v>
          </cell>
        </row>
        <row r="53">
          <cell r="F53" t="str">
            <v>R12-N2-A1</v>
          </cell>
          <cell r="I53">
            <v>11.799900000000001</v>
          </cell>
          <cell r="M53">
            <v>0.77360000000000007</v>
          </cell>
          <cell r="O53" t="str">
            <v>R12-N2-A1-21</v>
          </cell>
          <cell r="AC53">
            <v>227.37435897435896</v>
          </cell>
          <cell r="AR53">
            <v>0.58309384504377271</v>
          </cell>
        </row>
        <row r="54">
          <cell r="F54" t="str">
            <v>R12-N2-A3</v>
          </cell>
          <cell r="I54">
            <v>24.6997</v>
          </cell>
          <cell r="M54">
            <v>1.5217999999999998</v>
          </cell>
          <cell r="O54" t="str">
            <v>R12-N2-A1-21</v>
          </cell>
          <cell r="AC54">
            <v>227.37435897435896</v>
          </cell>
          <cell r="AM54" t="str">
            <v>Screened</v>
          </cell>
          <cell r="AR54">
            <v>1.5765171715711119</v>
          </cell>
        </row>
        <row r="55">
          <cell r="F55" t="str">
            <v>R12-N2-A5</v>
          </cell>
          <cell r="I55">
            <v>22.850200000000001</v>
          </cell>
          <cell r="M55">
            <v>1.3420000000000005</v>
          </cell>
          <cell r="O55" t="str">
            <v>R12-N2-A2-21</v>
          </cell>
          <cell r="AC55">
            <v>227.37435897435896</v>
          </cell>
          <cell r="AM55" t="str">
            <v>Screened</v>
          </cell>
          <cell r="AR55">
            <v>1.3919073916395543</v>
          </cell>
        </row>
        <row r="56">
          <cell r="F56" t="str">
            <v>R12-N2-A7</v>
          </cell>
          <cell r="I56">
            <v>16.4131</v>
          </cell>
          <cell r="M56">
            <v>0.97389999999999954</v>
          </cell>
          <cell r="O56" t="str">
            <v>R12-N2-A2-21</v>
          </cell>
          <cell r="AC56">
            <v>227.37435897435896</v>
          </cell>
          <cell r="AR56">
            <v>0.92116855573841738</v>
          </cell>
        </row>
        <row r="57">
          <cell r="F57" t="str">
            <v>R12-N2-B1</v>
          </cell>
          <cell r="I57">
            <v>9.1254999999999988</v>
          </cell>
          <cell r="M57">
            <v>0.72589999999999932</v>
          </cell>
          <cell r="O57" t="str">
            <v>R12-N2-B1-21</v>
          </cell>
          <cell r="AC57">
            <v>227.37435897435896</v>
          </cell>
          <cell r="AR57">
            <v>0.48964917077674208</v>
          </cell>
        </row>
        <row r="58">
          <cell r="F58" t="str">
            <v>R12-N2-B2</v>
          </cell>
          <cell r="I58">
            <v>11.437399999999998</v>
          </cell>
          <cell r="M58">
            <v>0.81069999999999975</v>
          </cell>
          <cell r="O58" t="str">
            <v>R12-N2-B1-21</v>
          </cell>
          <cell r="AC58">
            <v>227.37435897435896</v>
          </cell>
          <cell r="AR58">
            <v>0.65187223141050343</v>
          </cell>
        </row>
        <row r="59">
          <cell r="F59" t="str">
            <v>R12-N2-B4</v>
          </cell>
          <cell r="I59">
            <v>15.346500000000002</v>
          </cell>
          <cell r="M59">
            <v>1.0446999999999997</v>
          </cell>
          <cell r="O59" t="str">
            <v>R12-N2-B2-21</v>
          </cell>
          <cell r="AC59">
            <v>227.37435897435896</v>
          </cell>
          <cell r="AR59">
            <v>1.0242065179689066</v>
          </cell>
        </row>
        <row r="60">
          <cell r="F60" t="str">
            <v>R12-N2-B6</v>
          </cell>
          <cell r="I60">
            <v>9.7209000000000003</v>
          </cell>
          <cell r="M60">
            <v>0.72520000000000007</v>
          </cell>
          <cell r="O60" t="str">
            <v>R12-N2-B2-21</v>
          </cell>
          <cell r="AC60">
            <v>227.37435897435896</v>
          </cell>
          <cell r="AR60">
            <v>0.48823260474591174</v>
          </cell>
        </row>
        <row r="61">
          <cell r="F61" t="str">
            <v>R12-S1-B6</v>
          </cell>
          <cell r="I61">
            <v>27.223999999999997</v>
          </cell>
          <cell r="M61">
            <v>1.7328999999999999</v>
          </cell>
          <cell r="O61" t="str">
            <v>R12-S1-B6-25</v>
          </cell>
          <cell r="AC61">
            <v>235.57647058823531</v>
          </cell>
          <cell r="AR61">
            <v>0.2003098970072707</v>
          </cell>
        </row>
        <row r="62">
          <cell r="F62" t="str">
            <v>R12-S1-B7</v>
          </cell>
          <cell r="I62">
            <v>20.776499999999999</v>
          </cell>
          <cell r="M62">
            <v>1.4180000000000001</v>
          </cell>
          <cell r="O62" t="str">
            <v>R12-S1-B7-25</v>
          </cell>
          <cell r="AC62">
            <v>235.57647058823531</v>
          </cell>
          <cell r="AR62">
            <v>4.703651658126267E-2</v>
          </cell>
        </row>
        <row r="63">
          <cell r="F63" t="str">
            <v>R12-S2-B6</v>
          </cell>
          <cell r="I63">
            <v>34.1295</v>
          </cell>
          <cell r="M63">
            <v>2.4119999999999999</v>
          </cell>
          <cell r="O63" t="str">
            <v>R12-S2-B6-25</v>
          </cell>
          <cell r="AC63">
            <v>258.89411764705881</v>
          </cell>
          <cell r="AR63">
            <v>0.60812847712594231</v>
          </cell>
        </row>
        <row r="64">
          <cell r="F64" t="str">
            <v>R12-S2-B7</v>
          </cell>
          <cell r="I64">
            <v>36.9878</v>
          </cell>
          <cell r="M64">
            <v>2.1407000000000007</v>
          </cell>
          <cell r="O64" t="str">
            <v>R12-S2-B7-25</v>
          </cell>
          <cell r="AC64">
            <v>258.89411764705881</v>
          </cell>
          <cell r="AR64">
            <v>0.46096128509648149</v>
          </cell>
        </row>
        <row r="65">
          <cell r="F65" t="str">
            <v>R12-N2-B3</v>
          </cell>
          <cell r="I65">
            <v>19.6052</v>
          </cell>
          <cell r="M65">
            <v>1.4653</v>
          </cell>
          <cell r="O65" t="str">
            <v>R12-N2-B3-25</v>
          </cell>
          <cell r="AC65">
            <v>235.49803921568625</v>
          </cell>
          <cell r="AR65">
            <v>6.5672205524632595E-3</v>
          </cell>
        </row>
        <row r="66">
          <cell r="F66" t="str">
            <v>R12-N2-B7</v>
          </cell>
          <cell r="I66">
            <v>30.777400000000004</v>
          </cell>
          <cell r="M66">
            <v>2.2637</v>
          </cell>
          <cell r="O66" t="str">
            <v>R12-N2-B7-25</v>
          </cell>
          <cell r="AC66">
            <v>235.49803921568625</v>
          </cell>
          <cell r="AR66">
            <v>0.52986564059385644</v>
          </cell>
        </row>
        <row r="67">
          <cell r="F67" t="str">
            <v>R12-N3-B6</v>
          </cell>
          <cell r="I67">
            <v>22.2317</v>
          </cell>
          <cell r="M67">
            <v>1.5449999999999999</v>
          </cell>
          <cell r="O67" t="str">
            <v>R12-N3-B6-25</v>
          </cell>
          <cell r="AC67">
            <v>225.02352941176471</v>
          </cell>
          <cell r="AR67">
            <v>5.8755674883496423E-2</v>
          </cell>
        </row>
        <row r="68">
          <cell r="F68" t="str">
            <v>R12-N3-B7</v>
          </cell>
          <cell r="I68">
            <v>18.837200000000003</v>
          </cell>
          <cell r="M68">
            <v>1.3075000000000001</v>
          </cell>
          <cell r="O68" t="str">
            <v>R12-N3-B7-25</v>
          </cell>
          <cell r="AC68">
            <v>225.02352941176471</v>
          </cell>
          <cell r="AR68">
            <v>0.14709861222117182</v>
          </cell>
        </row>
        <row r="69">
          <cell r="F69" t="str">
            <v>R12-N3-A4</v>
          </cell>
          <cell r="I69">
            <v>62.525999999999996</v>
          </cell>
          <cell r="M69">
            <v>5.5580999999999996</v>
          </cell>
          <cell r="O69" t="str">
            <v>R12-N3-A4-28</v>
          </cell>
          <cell r="AC69">
            <v>223.21052631578948</v>
          </cell>
          <cell r="AR69">
            <v>0.60231456629054381</v>
          </cell>
        </row>
        <row r="70">
          <cell r="F70" t="str">
            <v>R12-N2-A4</v>
          </cell>
          <cell r="I70">
            <v>44.003099999999996</v>
          </cell>
          <cell r="M70">
            <v>3.5783000000000005</v>
          </cell>
          <cell r="O70" t="str">
            <v>R12-N2-A4-28</v>
          </cell>
          <cell r="AC70">
            <v>241.57192982456141</v>
          </cell>
          <cell r="AR70">
            <v>0.11737948704105952</v>
          </cell>
        </row>
        <row r="71">
          <cell r="F71" t="str">
            <v>R12-N1-A4</v>
          </cell>
          <cell r="I71">
            <v>72.64970000000001</v>
          </cell>
          <cell r="M71">
            <v>4.6953000000000005</v>
          </cell>
          <cell r="O71" t="str">
            <v>R12-N1-A4-28</v>
          </cell>
          <cell r="AC71">
            <v>218.12631578947367</v>
          </cell>
          <cell r="AR71">
            <v>0.41654789202034054</v>
          </cell>
        </row>
        <row r="72">
          <cell r="F72" t="str">
            <v>R12-N3-A6</v>
          </cell>
          <cell r="I72">
            <v>43.622500000000002</v>
          </cell>
          <cell r="M72">
            <v>3.0839999999999996</v>
          </cell>
          <cell r="O72" t="str">
            <v>R12-N3-A6-28</v>
          </cell>
          <cell r="AC72">
            <v>223.21052631578948</v>
          </cell>
          <cell r="AR72">
            <v>4.6325750150092757E-2</v>
          </cell>
        </row>
        <row r="73">
          <cell r="F73" t="str">
            <v>R12-S3-B5</v>
          </cell>
          <cell r="I73">
            <v>87.763500000000008</v>
          </cell>
          <cell r="M73">
            <v>6.0843999999999996</v>
          </cell>
          <cell r="O73" t="str">
            <v>R12-S3-B5-28</v>
          </cell>
          <cell r="AC73">
            <v>257.49824561403511</v>
          </cell>
          <cell r="AM73" t="str">
            <v>Screened</v>
          </cell>
          <cell r="AR73">
            <v>0.70194237251546399</v>
          </cell>
        </row>
        <row r="74">
          <cell r="F74" t="str">
            <v>R12-S2-A2</v>
          </cell>
          <cell r="I74">
            <v>48.066699999999997</v>
          </cell>
          <cell r="M74">
            <v>3.8968000000000007</v>
          </cell>
          <cell r="O74" t="str">
            <v>R12-S2-A2-28</v>
          </cell>
          <cell r="AC74">
            <v>255.66315789473683</v>
          </cell>
          <cell r="AR74">
            <v>0.21127672240237874</v>
          </cell>
        </row>
        <row r="75">
          <cell r="F75" t="str">
            <v>R12-S3-A4</v>
          </cell>
          <cell r="I75">
            <v>66.804900000000004</v>
          </cell>
          <cell r="M75">
            <v>5.0536000000000003</v>
          </cell>
          <cell r="O75" t="str">
            <v>R12-S3-A4-28</v>
          </cell>
          <cell r="AC75">
            <v>257.49824561403511</v>
          </cell>
          <cell r="AR75">
            <v>0.4975290917597649</v>
          </cell>
        </row>
        <row r="76">
          <cell r="F76" t="str">
            <v>R12-S1-A6</v>
          </cell>
          <cell r="I76">
            <v>36.178100000000001</v>
          </cell>
          <cell r="M76">
            <v>3.1199000000000003</v>
          </cell>
          <cell r="O76" t="str">
            <v>R12-S1-A4-28</v>
          </cell>
          <cell r="AC76">
            <v>238.37894736842105</v>
          </cell>
          <cell r="AR76">
            <v>3.358098425707836E-2</v>
          </cell>
        </row>
        <row r="77">
          <cell r="F77" t="str">
            <v>R12-N1-B5-A</v>
          </cell>
          <cell r="I77">
            <v>57.560700000000004</v>
          </cell>
          <cell r="M77">
            <v>4.5749999999999993</v>
          </cell>
          <cell r="O77" t="str">
            <v>R12-N1-B5-A-32</v>
          </cell>
          <cell r="AC77">
            <v>222.93913043478258</v>
          </cell>
          <cell r="AR77">
            <v>0.66379503607306234</v>
          </cell>
        </row>
        <row r="78">
          <cell r="F78" t="str">
            <v>R12-N3-A2</v>
          </cell>
          <cell r="I78">
            <v>109.6777</v>
          </cell>
          <cell r="M78">
            <v>7.1596000000000002</v>
          </cell>
          <cell r="O78" t="str">
            <v>R12-N3-A2-32</v>
          </cell>
          <cell r="AC78">
            <v>224.65217391304347</v>
          </cell>
          <cell r="AR78">
            <v>0.23227051031188337</v>
          </cell>
        </row>
        <row r="79">
          <cell r="F79" t="str">
            <v>R12-N3-B3</v>
          </cell>
          <cell r="I79">
            <v>48.046800000000005</v>
          </cell>
          <cell r="M79">
            <v>3.8149999999999995</v>
          </cell>
          <cell r="O79" t="str">
            <v>R12-N3-B3-32</v>
          </cell>
          <cell r="AC79">
            <v>224.65217391304347</v>
          </cell>
          <cell r="AR79">
            <v>0.83883980931673963</v>
          </cell>
        </row>
        <row r="80">
          <cell r="F80" t="str">
            <v>R12-S3-A2</v>
          </cell>
          <cell r="I80">
            <v>100.8969</v>
          </cell>
          <cell r="M80">
            <v>6.8584999999999994</v>
          </cell>
          <cell r="O80" t="str">
            <v>R12-S3-A2-32</v>
          </cell>
          <cell r="AC80">
            <v>256.21159420289854</v>
          </cell>
          <cell r="AR80">
            <v>0.27366988795002084</v>
          </cell>
        </row>
        <row r="81">
          <cell r="F81" t="str">
            <v>R12-N2-A2</v>
          </cell>
          <cell r="I81">
            <v>106.0325</v>
          </cell>
          <cell r="M81">
            <v>7.4804000000000004</v>
          </cell>
          <cell r="O81" t="str">
            <v>R12-N2-A2-32</v>
          </cell>
          <cell r="AC81">
            <v>243.19420289855066</v>
          </cell>
          <cell r="AR81">
            <v>0.19003592680447329</v>
          </cell>
        </row>
        <row r="82">
          <cell r="F82" t="str">
            <v>R12-S1-A4</v>
          </cell>
          <cell r="I82">
            <v>92.982300000000009</v>
          </cell>
          <cell r="M82">
            <v>6.0983000000000001</v>
          </cell>
          <cell r="O82" t="str">
            <v>R12-S1-A4-32</v>
          </cell>
          <cell r="AC82">
            <v>241.00869565217391</v>
          </cell>
          <cell r="AR82">
            <v>0.38686680538033302</v>
          </cell>
        </row>
        <row r="83">
          <cell r="F83" t="str">
            <v>R12-S3-B3</v>
          </cell>
          <cell r="I83">
            <v>111.68310000000001</v>
          </cell>
          <cell r="M83">
            <v>8.4065000000000012</v>
          </cell>
          <cell r="O83" t="str">
            <v>R12-S3-B3-32</v>
          </cell>
          <cell r="AC83">
            <v>256.21159420289854</v>
          </cell>
          <cell r="AR83">
            <v>7.757108335028938E-2</v>
          </cell>
        </row>
        <row r="84">
          <cell r="F84" t="str">
            <v>R12-S2-A6</v>
          </cell>
          <cell r="I84">
            <v>105.08319999999999</v>
          </cell>
          <cell r="M84">
            <v>6.8723999999999998</v>
          </cell>
          <cell r="O84" t="str">
            <v>R12-S2-A6-32</v>
          </cell>
          <cell r="AC84">
            <v>253.21739130434781</v>
          </cell>
          <cell r="AR84">
            <v>0.27171904929482738</v>
          </cell>
        </row>
        <row r="85">
          <cell r="F85" t="str">
            <v>R12-N1-B3</v>
          </cell>
          <cell r="I85">
            <v>111.60590000000001</v>
          </cell>
          <cell r="M85">
            <v>7.132200000000001</v>
          </cell>
          <cell r="O85" t="str">
            <v>R12-N1-B3-32</v>
          </cell>
          <cell r="AC85">
            <v>222.93913043478258</v>
          </cell>
          <cell r="AR85">
            <v>0.23596512857701976</v>
          </cell>
        </row>
        <row r="86">
          <cell r="F86" t="str">
            <v>R12-N1-B5-B</v>
          </cell>
          <cell r="I86">
            <v>162.47310000000002</v>
          </cell>
          <cell r="M86">
            <v>9.9745000000000026</v>
          </cell>
          <cell r="O86" t="str">
            <v>R12-N1-B5-B-32</v>
          </cell>
          <cell r="AC86">
            <v>222.93913043478258</v>
          </cell>
          <cell r="AM86" t="str">
            <v>Screened</v>
          </cell>
          <cell r="AR86">
            <v>8.7222055306372351E-2</v>
          </cell>
        </row>
        <row r="87">
          <cell r="F87" t="str">
            <v>R12-N3-B1</v>
          </cell>
          <cell r="I87">
            <v>40.008700000000005</v>
          </cell>
          <cell r="M87">
            <v>2.9058999999999999</v>
          </cell>
          <cell r="O87" t="str">
            <v>R12-N3-B1-32</v>
          </cell>
          <cell r="AC87">
            <v>224.65217391304347</v>
          </cell>
          <cell r="AR87">
            <v>1.1011164202699943</v>
          </cell>
        </row>
        <row r="88">
          <cell r="F88" t="str">
            <v>R12-S1-B5</v>
          </cell>
          <cell r="I88">
            <v>36.146000000000001</v>
          </cell>
          <cell r="M88">
            <v>3.2652999999999999</v>
          </cell>
          <cell r="O88" t="str">
            <v>R12-S1-B5-32</v>
          </cell>
          <cell r="AC88">
            <v>241.00869565217391</v>
          </cell>
          <cell r="AR88">
            <v>0.98875801133013186</v>
          </cell>
        </row>
        <row r="89">
          <cell r="F89" t="str">
            <v>R12-N1-A2</v>
          </cell>
          <cell r="I89">
            <v>124.43839999999999</v>
          </cell>
          <cell r="M89">
            <v>7.2421000000000006</v>
          </cell>
          <cell r="AC89">
            <v>222.93913043478258</v>
          </cell>
          <cell r="AR89">
            <v>0.22123098632977806</v>
          </cell>
        </row>
        <row r="90">
          <cell r="F90" t="str">
            <v>R12-N1-A6</v>
          </cell>
          <cell r="I90">
            <v>83.086000000000013</v>
          </cell>
          <cell r="M90">
            <v>5.2755000000000001</v>
          </cell>
          <cell r="AC90">
            <v>222.93913043478258</v>
          </cell>
          <cell r="AR90">
            <v>0.52652082110886766</v>
          </cell>
        </row>
        <row r="91">
          <cell r="F91" t="str">
            <v>R12-N2-A6</v>
          </cell>
          <cell r="I91">
            <v>130.42940000000002</v>
          </cell>
          <cell r="M91">
            <v>7.622300000000001</v>
          </cell>
          <cell r="AC91">
            <v>243.19420289855066</v>
          </cell>
          <cell r="AR91">
            <v>0.17192894821822538</v>
          </cell>
        </row>
        <row r="92">
          <cell r="F92" t="str">
            <v>R12-N3-A8</v>
          </cell>
          <cell r="I92">
            <v>94.764099999999999</v>
          </cell>
          <cell r="M92">
            <v>5.6391999999999998</v>
          </cell>
          <cell r="AC92">
            <v>224.65217391304347</v>
          </cell>
          <cell r="AR92">
            <v>0.46228197607896154</v>
          </cell>
        </row>
        <row r="93">
          <cell r="F93" t="str">
            <v>R12-N3-B5</v>
          </cell>
          <cell r="I93">
            <v>46.237500000000004</v>
          </cell>
          <cell r="M93">
            <v>3.5245999999999995</v>
          </cell>
          <cell r="AC93">
            <v>224.65217391304347</v>
          </cell>
          <cell r="AR93">
            <v>0.91512784084797694</v>
          </cell>
        </row>
        <row r="94">
          <cell r="F94" t="str">
            <v>R12-S1-A2</v>
          </cell>
          <cell r="I94">
            <v>108.58500000000001</v>
          </cell>
          <cell r="M94">
            <v>7.4673000000000007</v>
          </cell>
          <cell r="AC94">
            <v>241.00869565217391</v>
          </cell>
          <cell r="AR94">
            <v>0.1917248209953987</v>
          </cell>
        </row>
        <row r="95">
          <cell r="F95" t="str">
            <v>R12-S1-B3</v>
          </cell>
          <cell r="I95">
            <v>50.550599999999996</v>
          </cell>
          <cell r="M95">
            <v>3.9567000000000005</v>
          </cell>
          <cell r="AC95">
            <v>241.00869565217391</v>
          </cell>
          <cell r="AR95">
            <v>0.8036993557748453</v>
          </cell>
        </row>
        <row r="96">
          <cell r="F96" t="str">
            <v>R12-S2-A4</v>
          </cell>
          <cell r="I96">
            <v>76.93950000000001</v>
          </cell>
          <cell r="M96">
            <v>5.6816999999999993</v>
          </cell>
          <cell r="AC96">
            <v>253.21739130434781</v>
          </cell>
          <cell r="AR96">
            <v>0.45504736108460792</v>
          </cell>
        </row>
        <row r="97">
          <cell r="F97" t="str">
            <v>R12-S2-B5</v>
          </cell>
          <cell r="I97">
            <v>57.508800000000008</v>
          </cell>
          <cell r="M97">
            <v>4.4777000000000005</v>
          </cell>
          <cell r="AC97">
            <v>253.21739130434781</v>
          </cell>
          <cell r="AR97">
            <v>0.68450869612686349</v>
          </cell>
        </row>
        <row r="98">
          <cell r="F98" t="str">
            <v>R12-S3-A6</v>
          </cell>
          <cell r="I98">
            <v>139.50040000000001</v>
          </cell>
          <cell r="M98">
            <v>8.6572999999999993</v>
          </cell>
          <cell r="AC98">
            <v>256.21159420289854</v>
          </cell>
          <cell r="AR98">
            <v>4.9244873795378973E-2</v>
          </cell>
        </row>
        <row r="99">
          <cell r="F99" t="str">
            <v>R11-N1-A1</v>
          </cell>
          <cell r="I99">
            <v>0.82410000000000005</v>
          </cell>
          <cell r="M99">
            <v>9.1400000000000148E-2</v>
          </cell>
          <cell r="O99" t="str">
            <v>R11-N1-14</v>
          </cell>
          <cell r="AC99">
            <v>300.26249999999999</v>
          </cell>
          <cell r="AR99">
            <v>0.18378201800977292</v>
          </cell>
        </row>
        <row r="100">
          <cell r="F100" t="str">
            <v>R11-N1-A3</v>
          </cell>
          <cell r="I100">
            <v>0.58159999999999989</v>
          </cell>
          <cell r="M100">
            <v>6.7099999999999937E-2</v>
          </cell>
          <cell r="O100" t="str">
            <v>R11-N1-14</v>
          </cell>
          <cell r="AC100">
            <v>300.26249999999999</v>
          </cell>
          <cell r="AR100">
            <v>0.49689669812599208</v>
          </cell>
        </row>
        <row r="101">
          <cell r="F101" t="str">
            <v>R11-N1-A5</v>
          </cell>
          <cell r="I101">
            <v>0.47849999999999993</v>
          </cell>
          <cell r="M101">
            <v>5.5499999999999883E-2</v>
          </cell>
          <cell r="O101" t="str">
            <v>R11-N1-14</v>
          </cell>
          <cell r="AC101">
            <v>300.26249999999999</v>
          </cell>
          <cell r="AR101">
            <v>0.91491558497466552</v>
          </cell>
        </row>
        <row r="102">
          <cell r="F102" t="str">
            <v>R11-N1-A7</v>
          </cell>
          <cell r="I102">
            <v>0.59350000000000014</v>
          </cell>
          <cell r="M102">
            <v>6.3899999999999846E-2</v>
          </cell>
          <cell r="O102" t="str">
            <v>R11-N1-14</v>
          </cell>
          <cell r="AC102">
            <v>300.26249999999999</v>
          </cell>
          <cell r="AR102">
            <v>0.60451656169215662</v>
          </cell>
        </row>
        <row r="103">
          <cell r="F103" t="str">
            <v>R11-N1-B1</v>
          </cell>
          <cell r="I103">
            <v>0.70120000000000005</v>
          </cell>
          <cell r="M103">
            <v>7.3599999999999888E-2</v>
          </cell>
          <cell r="O103" t="str">
            <v>R11-N1-14</v>
          </cell>
          <cell r="AC103">
            <v>300.26249999999999</v>
          </cell>
          <cell r="AR103">
            <v>0.29326008956456789</v>
          </cell>
        </row>
        <row r="104">
          <cell r="F104" t="str">
            <v>R11-N1-B2</v>
          </cell>
          <cell r="I104">
            <v>0.3450000000000002</v>
          </cell>
          <cell r="M104">
            <v>4.070000000000018E-2</v>
          </cell>
          <cell r="O104" t="str">
            <v>R11-N1-14</v>
          </cell>
          <cell r="AC104">
            <v>300.26249999999999</v>
          </cell>
          <cell r="AR104">
            <v>1.5980026183165976</v>
          </cell>
        </row>
        <row r="105">
          <cell r="F105" t="str">
            <v>R11-N1-B4</v>
          </cell>
          <cell r="I105">
            <v>0.6915</v>
          </cell>
          <cell r="M105">
            <v>6.5300000000000136E-2</v>
          </cell>
          <cell r="O105" t="str">
            <v>R11-N1-14</v>
          </cell>
          <cell r="AC105">
            <v>300.26249999999999</v>
          </cell>
          <cell r="AR105">
            <v>0.55678453537151751</v>
          </cell>
        </row>
        <row r="106">
          <cell r="F106" t="str">
            <v>R11-N1-B6</v>
          </cell>
          <cell r="I106">
            <v>0.67830000000000013</v>
          </cell>
          <cell r="M106">
            <v>6.1399999999999899E-2</v>
          </cell>
          <cell r="O106" t="str">
            <v>R11-N1-14</v>
          </cell>
          <cell r="AC106">
            <v>300.26249999999999</v>
          </cell>
          <cell r="AR106">
            <v>0.6924135363553936</v>
          </cell>
        </row>
        <row r="107">
          <cell r="F107" t="str">
            <v>R11-N1-B7</v>
          </cell>
          <cell r="I107">
            <v>0.43849999999999989</v>
          </cell>
          <cell r="M107">
            <v>3.3099999999999685E-2</v>
          </cell>
          <cell r="O107" t="str">
            <v>R11-N1-14</v>
          </cell>
          <cell r="AC107">
            <v>300.26249999999999</v>
          </cell>
          <cell r="AR107">
            <v>2.0532284803945831</v>
          </cell>
        </row>
        <row r="108">
          <cell r="F108" t="str">
            <v>R11-N1-B8</v>
          </cell>
          <cell r="I108">
            <v>0.5528000000000004</v>
          </cell>
          <cell r="M108">
            <v>4.610000000000003E-2</v>
          </cell>
          <cell r="O108" t="str">
            <v>R11-N1-14</v>
          </cell>
          <cell r="AC108">
            <v>300.26249999999999</v>
          </cell>
          <cell r="AR108">
            <v>1.3236161972742873</v>
          </cell>
        </row>
        <row r="109">
          <cell r="F109" t="str">
            <v>R11-S3-A1</v>
          </cell>
          <cell r="I109">
            <v>0.7145999999999999</v>
          </cell>
          <cell r="M109">
            <v>6.9099999999999717E-2</v>
          </cell>
          <cell r="O109" t="str">
            <v>R11-S3-14</v>
          </cell>
          <cell r="AC109">
            <v>239.95</v>
          </cell>
          <cell r="AR109">
            <v>0.4322105252497358</v>
          </cell>
        </row>
        <row r="110">
          <cell r="F110" t="str">
            <v>R11-S3-A3</v>
          </cell>
          <cell r="I110">
            <v>0.74270000000000014</v>
          </cell>
          <cell r="M110">
            <v>7.2999999999999954E-2</v>
          </cell>
          <cell r="O110" t="str">
            <v>R11-S3-14</v>
          </cell>
          <cell r="AC110">
            <v>239.95</v>
          </cell>
          <cell r="AR110">
            <v>0.31128806907112766</v>
          </cell>
        </row>
        <row r="111">
          <cell r="F111" t="str">
            <v>R11-S3-A5</v>
          </cell>
          <cell r="I111">
            <v>0.76350000000000007</v>
          </cell>
          <cell r="M111">
            <v>7.3999999999999844E-2</v>
          </cell>
          <cell r="O111" t="str">
            <v>R11-S3-14</v>
          </cell>
          <cell r="AC111">
            <v>239.95</v>
          </cell>
          <cell r="AR111">
            <v>0.2813229011781348</v>
          </cell>
        </row>
        <row r="112">
          <cell r="F112" t="str">
            <v>R11-S3-A7</v>
          </cell>
          <cell r="I112">
            <v>0.61010000000000009</v>
          </cell>
          <cell r="M112">
            <v>5.8899999999999952E-2</v>
          </cell>
          <cell r="O112" t="str">
            <v>R11-S3-14</v>
          </cell>
          <cell r="AC112">
            <v>239.95</v>
          </cell>
          <cell r="AR112">
            <v>0.78396478305814266</v>
          </cell>
        </row>
        <row r="113">
          <cell r="F113" t="str">
            <v>R11-S3-B1</v>
          </cell>
          <cell r="I113">
            <v>0.48179999999999978</v>
          </cell>
          <cell r="M113">
            <v>4.5900000000000052E-2</v>
          </cell>
          <cell r="O113" t="str">
            <v>R11-S3-14</v>
          </cell>
          <cell r="AC113">
            <v>239.95</v>
          </cell>
          <cell r="AR113">
            <v>1.3331918900354212</v>
          </cell>
        </row>
        <row r="114">
          <cell r="F114" t="str">
            <v>R11-S3-B2</v>
          </cell>
          <cell r="I114">
            <v>0.73799999999999999</v>
          </cell>
          <cell r="M114">
            <v>7.7099999999999724E-2</v>
          </cell>
          <cell r="O114" t="str">
            <v>R11-S3-14</v>
          </cell>
          <cell r="AC114">
            <v>239.95</v>
          </cell>
          <cell r="AR114">
            <v>0.19094015661150959</v>
          </cell>
        </row>
        <row r="115">
          <cell r="F115" t="str">
            <v>R11-S3-B4</v>
          </cell>
          <cell r="I115">
            <v>0.5726</v>
          </cell>
          <cell r="M115">
            <v>5.5299999999999905E-2</v>
          </cell>
          <cell r="O115" t="str">
            <v>R11-S3-14</v>
          </cell>
          <cell r="AC115">
            <v>239.95</v>
          </cell>
          <cell r="AR115">
            <v>0.92286651731250524</v>
          </cell>
        </row>
        <row r="116">
          <cell r="F116" t="str">
            <v>R11-S3-B6</v>
          </cell>
          <cell r="I116">
            <v>0.80119999999999969</v>
          </cell>
          <cell r="M116">
            <v>7.2499999999999787E-2</v>
          </cell>
          <cell r="O116" t="str">
            <v>R11-S3-14</v>
          </cell>
          <cell r="AC116">
            <v>239.95</v>
          </cell>
          <cell r="AR116">
            <v>0.32642493872807832</v>
          </cell>
        </row>
        <row r="117">
          <cell r="F117" t="str">
            <v>R11-S3-B7</v>
          </cell>
          <cell r="I117">
            <v>0.47460000000000013</v>
          </cell>
          <cell r="M117">
            <v>4.8000000000000043E-2</v>
          </cell>
          <cell r="O117" t="str">
            <v>R11-S3-14</v>
          </cell>
          <cell r="AC117">
            <v>239.95</v>
          </cell>
          <cell r="AR117">
            <v>1.2346652950361627</v>
          </cell>
        </row>
        <row r="118">
          <cell r="F118" t="str">
            <v>R11-S3-B8</v>
          </cell>
          <cell r="I118">
            <v>0.83749999999999991</v>
          </cell>
          <cell r="M118">
            <v>7.6899999999999746E-2</v>
          </cell>
          <cell r="O118" t="str">
            <v>R11-S3-14</v>
          </cell>
          <cell r="AC118">
            <v>239.95</v>
          </cell>
          <cell r="AR118">
            <v>0.19666069454349527</v>
          </cell>
        </row>
        <row r="119">
          <cell r="F119" t="str">
            <v>R11-S1-A1</v>
          </cell>
          <cell r="I119">
            <v>1.0577999999999999</v>
          </cell>
          <cell r="M119">
            <v>9.0199999999999836E-2</v>
          </cell>
          <cell r="O119" t="str">
            <v>R11-S1-18</v>
          </cell>
          <cell r="AC119">
            <v>229.81818181818187</v>
          </cell>
          <cell r="AR119">
            <v>1.6632797577251055</v>
          </cell>
        </row>
        <row r="120">
          <cell r="F120" t="str">
            <v>R11-S1-A3</v>
          </cell>
          <cell r="I120">
            <v>1.3252999999999999</v>
          </cell>
          <cell r="M120">
            <v>0.12639999999999985</v>
          </cell>
          <cell r="O120" t="str">
            <v>R11-S1-18</v>
          </cell>
          <cell r="AC120">
            <v>229.81818181818187</v>
          </cell>
          <cell r="AR120">
            <v>1.0852817370224059</v>
          </cell>
        </row>
        <row r="121">
          <cell r="F121" t="str">
            <v>R11-S1-A5</v>
          </cell>
          <cell r="I121">
            <v>1.2015000000000002</v>
          </cell>
          <cell r="M121">
            <v>0.11810000000000009</v>
          </cell>
          <cell r="O121" t="str">
            <v>R11-S1-18</v>
          </cell>
          <cell r="AC121">
            <v>229.81818181818187</v>
          </cell>
          <cell r="AR121">
            <v>1.2016270838802423</v>
          </cell>
        </row>
        <row r="122">
          <cell r="F122" t="str">
            <v>R11-S1-A7</v>
          </cell>
          <cell r="I122">
            <v>1.8196999999999997</v>
          </cell>
          <cell r="M122">
            <v>0.16599999999999993</v>
          </cell>
          <cell r="O122" t="str">
            <v>R11-S1-18</v>
          </cell>
          <cell r="AC122">
            <v>229.81818181818187</v>
          </cell>
          <cell r="AR122">
            <v>0.6184318567564373</v>
          </cell>
        </row>
        <row r="123">
          <cell r="F123" t="str">
            <v>R11-S1-B1</v>
          </cell>
          <cell r="I123">
            <v>0.75380000000000003</v>
          </cell>
          <cell r="M123">
            <v>7.1199999999999708E-2</v>
          </cell>
          <cell r="O123" t="str">
            <v>R11-S1-18</v>
          </cell>
          <cell r="AC123">
            <v>229.81818181818187</v>
          </cell>
          <cell r="AR123">
            <v>2.068462791086624</v>
          </cell>
        </row>
        <row r="124">
          <cell r="F124" t="str">
            <v>R11-S1-B2</v>
          </cell>
          <cell r="I124">
            <v>0.96789999999999976</v>
          </cell>
          <cell r="M124">
            <v>9.6399999999999597E-2</v>
          </cell>
          <cell r="O124" t="str">
            <v>R11-S1-18</v>
          </cell>
          <cell r="AC124">
            <v>229.81818181818187</v>
          </cell>
          <cell r="AR124">
            <v>1.5494062169101297</v>
          </cell>
        </row>
        <row r="125">
          <cell r="F125" t="str">
            <v>R11-S1-B4</v>
          </cell>
          <cell r="I125">
            <v>2.2683999999999997</v>
          </cell>
          <cell r="M125">
            <v>0.20219999999999994</v>
          </cell>
          <cell r="O125" t="str">
            <v>R11-S1-18</v>
          </cell>
          <cell r="AC125">
            <v>229.81818181818187</v>
          </cell>
          <cell r="AR125">
            <v>0.28051265582556206</v>
          </cell>
        </row>
        <row r="126">
          <cell r="F126" t="str">
            <v>R11-S1-B8</v>
          </cell>
          <cell r="I126">
            <v>1.7688999999999999</v>
          </cell>
          <cell r="M126">
            <v>0.17320000000000002</v>
          </cell>
          <cell r="O126" t="str">
            <v>R11-S1-18</v>
          </cell>
          <cell r="AC126">
            <v>229.81818181818187</v>
          </cell>
          <cell r="AR126">
            <v>0.54569998367665273</v>
          </cell>
        </row>
        <row r="127">
          <cell r="F127" t="str">
            <v>R11-N3-A1</v>
          </cell>
          <cell r="I127">
            <v>3.0379</v>
          </cell>
          <cell r="M127">
            <v>0.21240000000000014</v>
          </cell>
          <cell r="O127" t="str">
            <v>R11-N3-18</v>
          </cell>
          <cell r="AC127">
            <v>180.40606060606061</v>
          </cell>
          <cell r="AR127">
            <v>0.19620997244420818</v>
          </cell>
        </row>
        <row r="128">
          <cell r="F128" t="str">
            <v>R11-N3-A3</v>
          </cell>
          <cell r="I128">
            <v>2.8886999999999996</v>
          </cell>
          <cell r="M128">
            <v>0.22770000000000001</v>
          </cell>
          <cell r="O128" t="str">
            <v>R11-N3-18</v>
          </cell>
          <cell r="AC128">
            <v>180.40606060606061</v>
          </cell>
          <cell r="AR128">
            <v>7.7058888657570171E-2</v>
          </cell>
        </row>
        <row r="129">
          <cell r="F129" t="str">
            <v>R11-N3-A5</v>
          </cell>
          <cell r="I129">
            <v>3.7102999999999997</v>
          </cell>
          <cell r="M129">
            <v>0.28949999999999987</v>
          </cell>
          <cell r="O129" t="str">
            <v>R11-N3-18</v>
          </cell>
          <cell r="AC129">
            <v>180.40606060606061</v>
          </cell>
          <cell r="AR129">
            <v>0.33427326360566645</v>
          </cell>
        </row>
        <row r="130">
          <cell r="F130" t="str">
            <v>R11-N3-A7</v>
          </cell>
          <cell r="I130">
            <v>4.4094999999999995</v>
          </cell>
          <cell r="M130">
            <v>0.33049999999999979</v>
          </cell>
          <cell r="O130" t="str">
            <v>R11-N3-18</v>
          </cell>
          <cell r="AC130">
            <v>180.40606060606061</v>
          </cell>
          <cell r="AR130">
            <v>0.56116010808650696</v>
          </cell>
        </row>
        <row r="131">
          <cell r="F131" t="str">
            <v>R11-N3-B1</v>
          </cell>
          <cell r="I131">
            <v>2.5604000000000005</v>
          </cell>
          <cell r="M131">
            <v>0.21290000000000031</v>
          </cell>
          <cell r="O131" t="str">
            <v>R11-N3-18</v>
          </cell>
          <cell r="AC131">
            <v>180.40606060606061</v>
          </cell>
          <cell r="AR131">
            <v>0.19218226699134489</v>
          </cell>
        </row>
        <row r="132">
          <cell r="F132" t="str">
            <v>R11-N3-B2</v>
          </cell>
          <cell r="I132">
            <v>4.4470000000000001</v>
          </cell>
          <cell r="M132">
            <v>0.34880000000000022</v>
          </cell>
          <cell r="O132" t="str">
            <v>R11-N3-18</v>
          </cell>
          <cell r="AC132">
            <v>180.40606060606061</v>
          </cell>
          <cell r="AR132">
            <v>0.65347620843743459</v>
          </cell>
        </row>
        <row r="133">
          <cell r="F133" t="str">
            <v>R11-N3-B4</v>
          </cell>
          <cell r="I133">
            <v>3.6780000000000004</v>
          </cell>
          <cell r="M133">
            <v>0.30770000000000008</v>
          </cell>
          <cell r="O133" t="str">
            <v>R11-N3-18</v>
          </cell>
          <cell r="AC133">
            <v>180.40606060606061</v>
          </cell>
          <cell r="AR133">
            <v>0.43871377171493742</v>
          </cell>
        </row>
        <row r="134">
          <cell r="F134" t="str">
            <v>R11-N3-B8</v>
          </cell>
          <cell r="I134">
            <v>4.5915999999999997</v>
          </cell>
          <cell r="M134">
            <v>0.38739999999999997</v>
          </cell>
          <cell r="O134" t="str">
            <v>R11-N3-18</v>
          </cell>
          <cell r="AC134">
            <v>180.40606060606061</v>
          </cell>
          <cell r="AR134">
            <v>0.83326922281225613</v>
          </cell>
        </row>
        <row r="135">
          <cell r="F135" t="str">
            <v>R11-S2-A1</v>
          </cell>
          <cell r="I135">
            <v>5.2650000000000006</v>
          </cell>
          <cell r="M135">
            <v>0.57420000000000027</v>
          </cell>
          <cell r="O135" t="str">
            <v>R11-S2-A-21</v>
          </cell>
          <cell r="AC135">
            <v>243.96923076923079</v>
          </cell>
          <cell r="AR135">
            <v>0.1454358971634882</v>
          </cell>
        </row>
        <row r="136">
          <cell r="F136" t="str">
            <v>R11-S2-A3</v>
          </cell>
          <cell r="I136">
            <v>3.9430999999999994</v>
          </cell>
          <cell r="M136">
            <v>0.35260000000000069</v>
          </cell>
          <cell r="O136" t="str">
            <v>R11-S2-A-21</v>
          </cell>
          <cell r="AC136">
            <v>243.96923076923079</v>
          </cell>
          <cell r="AR136">
            <v>0.57055670264221425</v>
          </cell>
        </row>
        <row r="137">
          <cell r="F137" t="str">
            <v>R11-S2-A5</v>
          </cell>
          <cell r="I137">
            <v>3.6593</v>
          </cell>
          <cell r="M137">
            <v>0.33650000000000002</v>
          </cell>
          <cell r="O137" t="str">
            <v>R11-S2-A-21</v>
          </cell>
          <cell r="AC137">
            <v>243.96923076923079</v>
          </cell>
          <cell r="AR137">
            <v>0.63917797381514896</v>
          </cell>
        </row>
        <row r="138">
          <cell r="F138" t="str">
            <v>R11-S2-A7</v>
          </cell>
          <cell r="I138">
            <v>4.5577000000000005</v>
          </cell>
          <cell r="M138">
            <v>0.42049999999999965</v>
          </cell>
          <cell r="O138" t="str">
            <v>R11-S2-A-21</v>
          </cell>
          <cell r="AC138">
            <v>243.96923076923079</v>
          </cell>
          <cell r="AR138">
            <v>0.31197926378655011</v>
          </cell>
        </row>
        <row r="139">
          <cell r="F139" t="str">
            <v>R11-S2-B1</v>
          </cell>
          <cell r="I139">
            <v>5.9350999999999994</v>
          </cell>
          <cell r="M139">
            <v>0.50429999999999975</v>
          </cell>
          <cell r="O139" t="str">
            <v>R11-S2-B-21</v>
          </cell>
          <cell r="AC139">
            <v>243.96923076923079</v>
          </cell>
          <cell r="AR139">
            <v>4.5155077353224896E-2</v>
          </cell>
        </row>
        <row r="140">
          <cell r="F140" t="str">
            <v>R11-S2-B2</v>
          </cell>
          <cell r="I140">
            <v>1.3680000000000003</v>
          </cell>
          <cell r="M140">
            <v>0.13739999999999952</v>
          </cell>
          <cell r="O140" t="str">
            <v>R11-S2-B-21</v>
          </cell>
          <cell r="AC140">
            <v>243.96923076923079</v>
          </cell>
          <cell r="AR140">
            <v>1.9543105275013952</v>
          </cell>
        </row>
        <row r="141">
          <cell r="F141" t="str">
            <v>R11-S2-B4</v>
          </cell>
          <cell r="I141">
            <v>4.5870999999999995</v>
          </cell>
          <cell r="M141">
            <v>0.39759999999999973</v>
          </cell>
          <cell r="O141" t="str">
            <v>R11-S2-B-21</v>
          </cell>
          <cell r="AC141">
            <v>243.96923076923079</v>
          </cell>
          <cell r="AR141">
            <v>0.39419948636017815</v>
          </cell>
        </row>
        <row r="142">
          <cell r="F142" t="str">
            <v>R11-S2-B8</v>
          </cell>
          <cell r="I142">
            <v>4.3233999999999995</v>
          </cell>
          <cell r="M142">
            <v>0.38400000000000034</v>
          </cell>
          <cell r="O142" t="str">
            <v>R11-S2-B-21</v>
          </cell>
          <cell r="AC142">
            <v>243.96923076923079</v>
          </cell>
          <cell r="AR142">
            <v>0.44530106128522168</v>
          </cell>
        </row>
        <row r="143">
          <cell r="F143" t="str">
            <v>R11-N2-A1</v>
          </cell>
          <cell r="I143">
            <v>5.8609999999999989</v>
          </cell>
          <cell r="M143">
            <v>0.42639999999999922</v>
          </cell>
          <cell r="O143" t="str">
            <v>R11-N2-A-21</v>
          </cell>
          <cell r="AC143">
            <v>237.98461538461541</v>
          </cell>
          <cell r="AR143">
            <v>0.29152127216188961</v>
          </cell>
        </row>
        <row r="144">
          <cell r="F144" t="str">
            <v>R11-N2-A3</v>
          </cell>
          <cell r="I144">
            <v>6.7329000000000008</v>
          </cell>
          <cell r="M144">
            <v>0.50600000000000023</v>
          </cell>
          <cell r="O144" t="str">
            <v>R11-N2-A-21</v>
          </cell>
          <cell r="AC144">
            <v>237.98461538461541</v>
          </cell>
          <cell r="AR144">
            <v>4.0213847348710079E-2</v>
          </cell>
        </row>
        <row r="145">
          <cell r="F145" t="str">
            <v>R11-N2-A5</v>
          </cell>
          <cell r="I145">
            <v>4.8994</v>
          </cell>
          <cell r="M145">
            <v>0.39579999999999949</v>
          </cell>
          <cell r="O145" t="str">
            <v>R11-N2-A-21</v>
          </cell>
          <cell r="AC145">
            <v>237.98461538461541</v>
          </cell>
          <cell r="AR145">
            <v>0.40086167837711362</v>
          </cell>
        </row>
        <row r="146">
          <cell r="F146" t="str">
            <v>R11-N2-A7</v>
          </cell>
          <cell r="I146">
            <v>2.5321000000000007</v>
          </cell>
          <cell r="M146">
            <v>0.19709999999999983</v>
          </cell>
          <cell r="O146" t="str">
            <v>R11-N2-A-21</v>
          </cell>
          <cell r="AC146">
            <v>237.98461538461541</v>
          </cell>
          <cell r="AR146">
            <v>1.4245367224254739</v>
          </cell>
        </row>
        <row r="147">
          <cell r="F147" t="str">
            <v>R11-N2-B1</v>
          </cell>
          <cell r="I147">
            <v>0.61960000000000015</v>
          </cell>
          <cell r="M147">
            <v>5.3300000000000125E-2</v>
          </cell>
          <cell r="O147" t="str">
            <v>R11-N2-B-21</v>
          </cell>
          <cell r="AC147">
            <v>237.98461538461541</v>
          </cell>
          <cell r="AR147">
            <v>3.3447041045442178</v>
          </cell>
        </row>
        <row r="148">
          <cell r="F148" t="str">
            <v>R11-N2-B2</v>
          </cell>
          <cell r="I148">
            <v>5.3678999999999997</v>
          </cell>
          <cell r="M148">
            <v>0.44450000000000056</v>
          </cell>
          <cell r="O148" t="str">
            <v>R11-N2-B-21</v>
          </cell>
          <cell r="AC148">
            <v>237.98461538461541</v>
          </cell>
          <cell r="AR148">
            <v>0.23048206035650978</v>
          </cell>
        </row>
        <row r="149">
          <cell r="F149" t="str">
            <v>R11-N2-B4</v>
          </cell>
          <cell r="I149">
            <v>2.7687999999999997</v>
          </cell>
          <cell r="M149">
            <v>0.19369999999999976</v>
          </cell>
          <cell r="O149" t="str">
            <v>R11-N2-B-21</v>
          </cell>
          <cell r="AC149">
            <v>237.98461538461541</v>
          </cell>
          <cell r="AR149">
            <v>1.4500855756593711</v>
          </cell>
        </row>
        <row r="150">
          <cell r="F150" t="str">
            <v>R11-N2-B8</v>
          </cell>
          <cell r="I150">
            <v>3.6370000000000005</v>
          </cell>
          <cell r="M150">
            <v>0.36839999999999939</v>
          </cell>
          <cell r="O150" t="str">
            <v>R11-N2-B-21</v>
          </cell>
          <cell r="AC150">
            <v>237.98461538461541</v>
          </cell>
          <cell r="AR150">
            <v>0.50619501136239631</v>
          </cell>
        </row>
        <row r="151">
          <cell r="F151" t="str">
            <v>R11-S1-B6</v>
          </cell>
          <cell r="I151">
            <v>7.9231000000000007</v>
          </cell>
          <cell r="M151">
            <v>0.62729999999999997</v>
          </cell>
          <cell r="O151" t="str">
            <v>R11-S1-25</v>
          </cell>
          <cell r="AC151">
            <v>233.4588235294118</v>
          </cell>
          <cell r="AR151">
            <v>1.0529271964904994</v>
          </cell>
        </row>
        <row r="152">
          <cell r="F152" t="str">
            <v>R11-S1-B7</v>
          </cell>
          <cell r="I152">
            <v>5.9661</v>
          </cell>
          <cell r="M152">
            <v>0.53759999999999941</v>
          </cell>
          <cell r="O152" t="str">
            <v>R11-S1-25</v>
          </cell>
          <cell r="AC152">
            <v>233.4588235294118</v>
          </cell>
          <cell r="AR152">
            <v>1.2432451466021204</v>
          </cell>
        </row>
        <row r="153">
          <cell r="F153" t="str">
            <v>R11-S2-B6</v>
          </cell>
          <cell r="I153">
            <v>14.765499999999999</v>
          </cell>
          <cell r="M153">
            <v>1.2001999999999997</v>
          </cell>
          <cell r="O153" t="str">
            <v>R11-S2-25</v>
          </cell>
          <cell r="AC153">
            <v>245.91764705882355</v>
          </cell>
          <cell r="AR153">
            <v>0.25270854596839837</v>
          </cell>
        </row>
        <row r="154">
          <cell r="F154" t="str">
            <v>R11-S2-B7</v>
          </cell>
          <cell r="I154">
            <v>18.642500000000002</v>
          </cell>
          <cell r="M154">
            <v>1.3262999999999998</v>
          </cell>
          <cell r="O154" t="str">
            <v>R11-S2-25</v>
          </cell>
          <cell r="AC154">
            <v>245.91764705882355</v>
          </cell>
          <cell r="AR154">
            <v>0.12949110765604357</v>
          </cell>
        </row>
        <row r="155">
          <cell r="F155" t="str">
            <v>R11-N2-B6</v>
          </cell>
          <cell r="I155">
            <v>20.346800000000002</v>
          </cell>
          <cell r="M155">
            <v>1.3768000000000002</v>
          </cell>
          <cell r="O155" t="str">
            <v>R11-N2-25</v>
          </cell>
          <cell r="AC155">
            <v>238.76470588235293</v>
          </cell>
          <cell r="AR155">
            <v>8.3402331318377709E-2</v>
          </cell>
        </row>
        <row r="156">
          <cell r="F156" t="str">
            <v>R11-N2-B7</v>
          </cell>
          <cell r="I156">
            <v>10.9176</v>
          </cell>
          <cell r="M156">
            <v>0.82200000000000006</v>
          </cell>
          <cell r="O156" t="str">
            <v>R11-N2-25</v>
          </cell>
          <cell r="AC156">
            <v>238.76470588235293</v>
          </cell>
          <cell r="AR156">
            <v>0.71953430860041478</v>
          </cell>
        </row>
        <row r="157">
          <cell r="F157" t="str">
            <v>R11-N3-B6</v>
          </cell>
          <cell r="I157">
            <v>13.675700000000001</v>
          </cell>
          <cell r="M157">
            <v>1.2065999999999999</v>
          </cell>
          <cell r="O157" t="str">
            <v>R11-N3-25</v>
          </cell>
          <cell r="AC157">
            <v>195.89803921568631</v>
          </cell>
          <cell r="AR157">
            <v>0.24614926291441924</v>
          </cell>
        </row>
        <row r="158">
          <cell r="F158" t="str">
            <v>R11-N3-B7</v>
          </cell>
          <cell r="I158">
            <v>20.828399999999998</v>
          </cell>
          <cell r="M158">
            <v>1.6635999999999997</v>
          </cell>
          <cell r="O158" t="str">
            <v>R11-N3-25</v>
          </cell>
          <cell r="AC158">
            <v>195.89803921568631</v>
          </cell>
          <cell r="AR158">
            <v>0.14997406292512885</v>
          </cell>
        </row>
        <row r="159">
          <cell r="F159" t="str">
            <v>R11-S1-A4</v>
          </cell>
          <cell r="I159">
            <v>12.093700000000002</v>
          </cell>
          <cell r="M159">
            <v>1.0038999999999998</v>
          </cell>
          <cell r="O159" t="str">
            <v>R11-S1-A4-28</v>
          </cell>
          <cell r="AC159">
            <v>234.84210526315795</v>
          </cell>
          <cell r="AR159">
            <v>1.2822443888692867</v>
          </cell>
        </row>
        <row r="160">
          <cell r="F160" t="str">
            <v>R11-S2-A6</v>
          </cell>
          <cell r="I160">
            <v>21.1754</v>
          </cell>
          <cell r="M160">
            <v>1.9029999999999996</v>
          </cell>
          <cell r="O160" t="str">
            <v>R11-S2-A6-28</v>
          </cell>
          <cell r="AC160">
            <v>246.28421052631583</v>
          </cell>
          <cell r="AR160">
            <v>0.57798197526109618</v>
          </cell>
        </row>
        <row r="161">
          <cell r="F161" t="str">
            <v>R11-S3-A2</v>
          </cell>
          <cell r="I161">
            <v>17.744800000000001</v>
          </cell>
          <cell r="M161">
            <v>2.4131999999999998</v>
          </cell>
          <cell r="O161" t="str">
            <v>R11-S3-A2-28</v>
          </cell>
          <cell r="AC161">
            <v>243.85263157894735</v>
          </cell>
          <cell r="AR161">
            <v>0.31642196496339847</v>
          </cell>
        </row>
        <row r="162">
          <cell r="F162" t="str">
            <v>R11-S3-B3</v>
          </cell>
          <cell r="I162">
            <v>34.601199999999999</v>
          </cell>
          <cell r="M162">
            <v>2.6539000000000001</v>
          </cell>
          <cell r="O162" t="str">
            <v>R11-S3-B3-28</v>
          </cell>
          <cell r="AC162">
            <v>243.85263157894735</v>
          </cell>
          <cell r="AR162">
            <v>0.21172334671168619</v>
          </cell>
        </row>
        <row r="163">
          <cell r="F163" t="str">
            <v>R11-N1-A4</v>
          </cell>
          <cell r="I163">
            <v>24.2027</v>
          </cell>
          <cell r="M163">
            <v>1.7305000000000001</v>
          </cell>
          <cell r="O163" t="str">
            <v>R11-N1-A4-28</v>
          </cell>
          <cell r="AC163">
            <v>266.71052631578948</v>
          </cell>
          <cell r="AR163">
            <v>0.68261960402729938</v>
          </cell>
        </row>
        <row r="164">
          <cell r="F164" t="str">
            <v>R11-N2-A2</v>
          </cell>
          <cell r="I164">
            <v>34.366599999999998</v>
          </cell>
          <cell r="M164">
            <v>2.4427000000000003</v>
          </cell>
          <cell r="O164" t="str">
            <v>R11-N2-A2-28</v>
          </cell>
          <cell r="AC164">
            <v>238.72631578947366</v>
          </cell>
          <cell r="AR164">
            <v>0.30304199990236824</v>
          </cell>
        </row>
        <row r="165">
          <cell r="F165" t="str">
            <v>R11-N3-A2</v>
          </cell>
          <cell r="I165">
            <v>32.705999999999996</v>
          </cell>
          <cell r="M165">
            <v>1.5742000000000003</v>
          </cell>
          <cell r="O165" t="str">
            <v>R11-N3-A2-28</v>
          </cell>
          <cell r="AC165">
            <v>199.41403508771933</v>
          </cell>
          <cell r="AR165">
            <v>0.78686297257218663</v>
          </cell>
        </row>
        <row r="166">
          <cell r="F166" t="str">
            <v>R11-N3-A6</v>
          </cell>
          <cell r="I166">
            <v>43.872300000000003</v>
          </cell>
          <cell r="M166">
            <v>3.3388999999999998</v>
          </cell>
          <cell r="O166" t="str">
            <v>R11-N3-A6-28</v>
          </cell>
          <cell r="AC166">
            <v>199.41403508771933</v>
          </cell>
          <cell r="AR166">
            <v>4.1125130800071442E-2</v>
          </cell>
        </row>
        <row r="167">
          <cell r="F167" t="str">
            <v>R11-S1-A2</v>
          </cell>
          <cell r="I167">
            <v>39.144099999999995</v>
          </cell>
          <cell r="M167">
            <v>2.8282000000000007</v>
          </cell>
          <cell r="O167" t="str">
            <v>R11-S1-A2-32</v>
          </cell>
          <cell r="AC167">
            <v>241.39130434782612</v>
          </cell>
          <cell r="AR167">
            <v>1.12723128301469</v>
          </cell>
        </row>
        <row r="168">
          <cell r="F168" t="str">
            <v>R11-S1-A8</v>
          </cell>
          <cell r="I168">
            <v>35.286499999999997</v>
          </cell>
          <cell r="M168">
            <v>2.5247999999999999</v>
          </cell>
          <cell r="O168" t="str">
            <v>R11-S1-A8-32</v>
          </cell>
          <cell r="AC168">
            <v>241.39130434782612</v>
          </cell>
          <cell r="AR168">
            <v>1.2365738939209197</v>
          </cell>
        </row>
        <row r="169">
          <cell r="F169" t="str">
            <v>R11-S2-A2</v>
          </cell>
          <cell r="I169">
            <v>50.095299999999995</v>
          </cell>
          <cell r="M169">
            <v>3.5385999999999997</v>
          </cell>
          <cell r="O169" t="str">
            <v>R11-S2-A2-32</v>
          </cell>
          <cell r="AC169">
            <v>252.09565217391307</v>
          </cell>
          <cell r="AR169">
            <v>0.91130811222844521</v>
          </cell>
        </row>
        <row r="170">
          <cell r="F170" t="str">
            <v>R11-S3-A4</v>
          </cell>
          <cell r="I170">
            <v>66.012500000000003</v>
          </cell>
          <cell r="M170">
            <v>4.9768000000000008</v>
          </cell>
          <cell r="O170" t="str">
            <v>R11-S3-A4-32</v>
          </cell>
          <cell r="AC170">
            <v>248.03478260869562</v>
          </cell>
          <cell r="AR170">
            <v>0.58268278070264723</v>
          </cell>
        </row>
        <row r="171">
          <cell r="F171" t="str">
            <v>R11-N1-A2</v>
          </cell>
          <cell r="I171">
            <v>37.410499999999999</v>
          </cell>
          <cell r="M171">
            <v>2.5096999999999996</v>
          </cell>
          <cell r="O171" t="str">
            <v>R11-N1-A2-32</v>
          </cell>
          <cell r="AC171">
            <v>264.3</v>
          </cell>
          <cell r="AR171">
            <v>1.2423538869206519</v>
          </cell>
        </row>
        <row r="172">
          <cell r="F172" t="str">
            <v>R11-N2-A4</v>
          </cell>
          <cell r="I172">
            <v>65.878</v>
          </cell>
          <cell r="M172">
            <v>4.3285</v>
          </cell>
          <cell r="O172" t="str">
            <v>R11-N2-A4-32</v>
          </cell>
          <cell r="AC172">
            <v>240.17391304347822</v>
          </cell>
          <cell r="AR172">
            <v>0.71716200878693082</v>
          </cell>
        </row>
        <row r="173">
          <cell r="F173" t="str">
            <v>R11-N2-A8</v>
          </cell>
          <cell r="I173">
            <v>61.063700000000004</v>
          </cell>
          <cell r="M173">
            <v>4.5641000000000007</v>
          </cell>
          <cell r="O173" t="str">
            <v>R11-N2-A8-32</v>
          </cell>
          <cell r="AC173">
            <v>240.17391304347822</v>
          </cell>
          <cell r="AR173">
            <v>0.66609345231789319</v>
          </cell>
        </row>
        <row r="174">
          <cell r="F174" t="str">
            <v>R11-N3-A4</v>
          </cell>
          <cell r="I174">
            <v>73.054699999999997</v>
          </cell>
          <cell r="M174">
            <v>5.436399999999999</v>
          </cell>
          <cell r="O174" t="str">
            <v>R11-N3-A4-32</v>
          </cell>
          <cell r="AC174">
            <v>205.23768115942036</v>
          </cell>
          <cell r="AR174">
            <v>0.49757221829680215</v>
          </cell>
        </row>
        <row r="175">
          <cell r="F175" t="str">
            <v>R11-S1-B3</v>
          </cell>
          <cell r="I175">
            <v>42.425400000000003</v>
          </cell>
          <cell r="M175">
            <v>2.9847999999999999</v>
          </cell>
          <cell r="AC175">
            <v>241.39130434782612</v>
          </cell>
          <cell r="AR175">
            <v>1.07530324214441</v>
          </cell>
        </row>
        <row r="176">
          <cell r="F176" t="str">
            <v>R11-S2-B3</v>
          </cell>
          <cell r="I176">
            <v>40.782499999999999</v>
          </cell>
          <cell r="M176">
            <v>3.0248999999999997</v>
          </cell>
          <cell r="AC176">
            <v>252.09565217391307</v>
          </cell>
          <cell r="AR176">
            <v>1.0624443535637236</v>
          </cell>
        </row>
        <row r="177">
          <cell r="F177" t="str">
            <v>R11-N1-A8</v>
          </cell>
          <cell r="I177">
            <v>12.6046</v>
          </cell>
          <cell r="M177">
            <v>0.86220000000000052</v>
          </cell>
          <cell r="AC177">
            <v>264.3</v>
          </cell>
          <cell r="AM177" t="str">
            <v>Screened</v>
          </cell>
          <cell r="AR177">
            <v>2.2718435507616772</v>
          </cell>
        </row>
        <row r="178">
          <cell r="F178" t="str">
            <v>R11-N2-B3</v>
          </cell>
          <cell r="I178">
            <v>61.000500000000002</v>
          </cell>
          <cell r="M178">
            <v>4.2082999999999995</v>
          </cell>
          <cell r="AC178">
            <v>240.17391304347822</v>
          </cell>
          <cell r="AR178">
            <v>0.74429786137153486</v>
          </cell>
        </row>
        <row r="179">
          <cell r="F179" t="str">
            <v>R11-N3-B3</v>
          </cell>
          <cell r="I179">
            <v>73.083100000000002</v>
          </cell>
          <cell r="M179">
            <v>5.3101000000000003</v>
          </cell>
          <cell r="AC179">
            <v>205.23768115942036</v>
          </cell>
          <cell r="AR179">
            <v>0.52022187961875554</v>
          </cell>
        </row>
        <row r="180">
          <cell r="F180" t="str">
            <v>R11-S3-B5</v>
          </cell>
          <cell r="I180">
            <v>42.621699999999997</v>
          </cell>
          <cell r="M180">
            <v>3.0903</v>
          </cell>
          <cell r="AC180">
            <v>248.03478260869562</v>
          </cell>
          <cell r="AR180">
            <v>1.04183382880272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4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60B1FA64-E6C1-411D-A069-10CE60583F48}">
  <we:reference id="1e10eb66-9ba2-46e3-84ee-57e2a49831f0" version="3.0.0.1" store="EXCatalog" storeType="EXCatalog"/>
  <we:alternateReferences>
    <we:reference id="WA104100404" version="3.0.0.1" store="en-US" storeType="OMEX"/>
  </we:alternateReferences>
  <we:properties>
    <we:property name="UniqueID" value="&quot;20228201663685332441&quot;"/>
    <we:property name="FSEv" value="&quot;&quot;"/>
  </we:properties>
  <we:bindings>
    <we:binding id="refEdit" type="matrix" appref="{46527D81-C2AB-4F08-9BB4-F69ECC161DE9}"/>
    <we:binding id="Worker" type="matrix" appref="{3D5AA105-C476-4693-AEA7-D0738F9E1351}"/>
  </we:bindings>
  <we:snapshot xmlns:r="http://schemas.openxmlformats.org/officeDocument/2006/relationships"/>
</we:webextension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4BCD6-0154-41E1-B60D-BB0E7992CEF8}">
  <sheetPr>
    <tabColor theme="9" tint="0.39997558519241921"/>
  </sheetPr>
  <dimension ref="B1:I8"/>
  <sheetViews>
    <sheetView tabSelected="1" workbookViewId="0">
      <selection activeCell="H5" sqref="H5"/>
    </sheetView>
  </sheetViews>
  <sheetFormatPr defaultRowHeight="14.4" x14ac:dyDescent="0.3"/>
  <sheetData>
    <row r="1" spans="2:9" x14ac:dyDescent="0.3">
      <c r="G1" s="2">
        <f>IFERROR(AVERAGE('[1]B Growth'!$W:$W),"")</f>
        <v>5.5422900488546087</v>
      </c>
      <c r="H1" s="2">
        <f>IFERROR(AVERAGEIFS('[1]B Growth'!$BK:$BK,'[1]B Growth'!$BL:$BL,"&lt;&gt;"&amp;"X"),"")</f>
        <v>0.22620384650967343</v>
      </c>
      <c r="I1" s="2">
        <f>IFERROR(AVERAGEIFS('[1]B Growth'!$BD:$BD,'[1]B Growth'!$BE:$BE,"&lt;&gt;"&amp;"X"),"")</f>
        <v>17.043592564436743</v>
      </c>
    </row>
    <row r="2" spans="2:9" ht="43.2" x14ac:dyDescent="0.3">
      <c r="B2" s="5" t="s">
        <v>13</v>
      </c>
      <c r="C2" s="5" t="s">
        <v>2</v>
      </c>
      <c r="D2" s="86" t="s">
        <v>14</v>
      </c>
      <c r="E2" s="86" t="s">
        <v>14</v>
      </c>
      <c r="F2" s="86" t="s">
        <v>14</v>
      </c>
      <c r="G2" s="99" t="s">
        <v>35</v>
      </c>
      <c r="H2" s="95" t="s">
        <v>240</v>
      </c>
      <c r="I2" s="23" t="s">
        <v>241</v>
      </c>
    </row>
    <row r="3" spans="2:9" x14ac:dyDescent="0.3">
      <c r="B3" s="4">
        <v>0.08</v>
      </c>
      <c r="C3" s="4" t="s">
        <v>1</v>
      </c>
      <c r="D3" s="87"/>
      <c r="E3" s="87"/>
      <c r="F3" s="87"/>
      <c r="G3">
        <v>5.5422900488546087</v>
      </c>
      <c r="H3">
        <v>0.22620384650967343</v>
      </c>
      <c r="I3">
        <v>17.043592564436743</v>
      </c>
    </row>
    <row r="4" spans="2:9" x14ac:dyDescent="0.3">
      <c r="B4" s="4">
        <v>0.19</v>
      </c>
      <c r="C4" s="4" t="s">
        <v>3</v>
      </c>
      <c r="D4" s="87"/>
      <c r="E4" s="87"/>
      <c r="F4" s="87"/>
      <c r="G4">
        <v>17.323922125722586</v>
      </c>
      <c r="H4">
        <v>0.2535397411085995</v>
      </c>
      <c r="I4">
        <v>37.582866282132734</v>
      </c>
    </row>
    <row r="5" spans="2:9" x14ac:dyDescent="0.3">
      <c r="B5" s="4">
        <v>0.25</v>
      </c>
      <c r="C5" s="4" t="s">
        <v>4</v>
      </c>
      <c r="D5" s="87"/>
      <c r="E5" s="87"/>
      <c r="F5" s="87"/>
      <c r="G5">
        <v>23.588721787447504</v>
      </c>
      <c r="H5" s="106">
        <v>0.24069802179393424</v>
      </c>
      <c r="I5">
        <v>43.17353766802745</v>
      </c>
    </row>
    <row r="6" spans="2:9" x14ac:dyDescent="0.3">
      <c r="B6" s="4">
        <v>0.5</v>
      </c>
      <c r="C6" s="4" t="s">
        <v>5</v>
      </c>
      <c r="D6" s="87"/>
      <c r="E6" s="87"/>
      <c r="F6" s="87"/>
      <c r="G6">
        <v>51.483482324637599</v>
      </c>
      <c r="H6">
        <v>0.26779146526638037</v>
      </c>
      <c r="I6">
        <v>49.848254343739463</v>
      </c>
    </row>
    <row r="7" spans="2:9" x14ac:dyDescent="0.3">
      <c r="B7" s="4">
        <v>1</v>
      </c>
      <c r="C7" s="4" t="s">
        <v>25</v>
      </c>
      <c r="D7" s="87"/>
      <c r="E7" s="87"/>
      <c r="F7" s="87"/>
      <c r="G7">
        <v>103.05822455794588</v>
      </c>
      <c r="H7">
        <v>0.30217964448403661</v>
      </c>
      <c r="I7">
        <v>56.875487205194055</v>
      </c>
    </row>
    <row r="8" spans="2:9" x14ac:dyDescent="0.3">
      <c r="B8" s="4">
        <v>2</v>
      </c>
      <c r="C8" s="4" t="s">
        <v>6</v>
      </c>
      <c r="D8" s="87"/>
      <c r="E8" s="87"/>
      <c r="F8" s="87"/>
      <c r="G8">
        <v>238.41534371511975</v>
      </c>
      <c r="H8">
        <v>0.25639230732658969</v>
      </c>
      <c r="I8">
        <v>74.744242648419402</v>
      </c>
    </row>
  </sheetData>
  <autoFilter ref="B2:I8" xr:uid="{9D54BCD6-0154-41E1-B60D-BB0E7992CEF8}">
    <sortState xmlns:xlrd2="http://schemas.microsoft.com/office/spreadsheetml/2017/richdata2" ref="B3:I8">
      <sortCondition ref="D2:D8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D3B6-EBEA-4647-8D28-89ECA456CA08}">
  <sheetPr>
    <tabColor theme="9" tint="0.39997558519241921"/>
  </sheetPr>
  <dimension ref="B2:Y92"/>
  <sheetViews>
    <sheetView topLeftCell="D1" workbookViewId="0">
      <selection activeCell="D9" sqref="D9"/>
    </sheetView>
  </sheetViews>
  <sheetFormatPr defaultRowHeight="14.4" x14ac:dyDescent="0.3"/>
  <cols>
    <col min="9" max="9" width="10.109375" customWidth="1"/>
    <col min="14" max="14" width="12" bestFit="1" customWidth="1"/>
    <col min="25" max="25" width="8.88671875" style="89"/>
  </cols>
  <sheetData>
    <row r="2" spans="2:25" ht="161.4" customHeight="1" x14ac:dyDescent="0.3">
      <c r="B2" s="5" t="s">
        <v>34</v>
      </c>
      <c r="C2" s="5" t="s">
        <v>2</v>
      </c>
      <c r="D2" s="5" t="s">
        <v>225</v>
      </c>
      <c r="E2" s="5" t="s">
        <v>13</v>
      </c>
      <c r="F2" s="5" t="s">
        <v>0</v>
      </c>
      <c r="G2" s="5" t="s">
        <v>16</v>
      </c>
      <c r="H2" s="82" t="s">
        <v>98</v>
      </c>
      <c r="I2" s="82" t="s">
        <v>99</v>
      </c>
      <c r="J2" s="99" t="s">
        <v>35</v>
      </c>
      <c r="K2" s="31" t="s">
        <v>24</v>
      </c>
      <c r="L2" s="32" t="s">
        <v>243</v>
      </c>
      <c r="M2" s="15" t="s">
        <v>7</v>
      </c>
      <c r="N2" s="15" t="s">
        <v>31</v>
      </c>
      <c r="O2" s="98" t="s">
        <v>20</v>
      </c>
      <c r="P2" s="98" t="s">
        <v>30</v>
      </c>
      <c r="Q2" s="88" t="s">
        <v>247</v>
      </c>
      <c r="R2" s="82" t="s">
        <v>237</v>
      </c>
      <c r="S2" s="95" t="s">
        <v>240</v>
      </c>
      <c r="T2" s="23" t="s">
        <v>241</v>
      </c>
      <c r="U2" s="84" t="s">
        <v>242</v>
      </c>
      <c r="V2" s="2" t="s">
        <v>42</v>
      </c>
      <c r="W2" s="2" t="s">
        <v>23</v>
      </c>
      <c r="X2" s="88" t="s">
        <v>226</v>
      </c>
      <c r="Y2" s="90" t="s">
        <v>227</v>
      </c>
    </row>
    <row r="3" spans="2:25" x14ac:dyDescent="0.3">
      <c r="B3">
        <v>1</v>
      </c>
      <c r="C3" s="24" t="s">
        <v>25</v>
      </c>
      <c r="D3" s="25" t="s">
        <v>32</v>
      </c>
      <c r="E3" s="4">
        <v>1</v>
      </c>
      <c r="F3" s="1">
        <v>0</v>
      </c>
      <c r="G3">
        <v>0</v>
      </c>
      <c r="H3" s="2">
        <f>'[2]N Summary'!$M$3</f>
        <v>115.77222222222223</v>
      </c>
      <c r="I3" s="80"/>
      <c r="J3">
        <f>'[2]N Summary'!F$3</f>
        <v>115.77222222222223</v>
      </c>
      <c r="K3">
        <f>'[2]N Summary'!$H$3</f>
        <v>0</v>
      </c>
      <c r="L3">
        <f>'[2]N Summary'!$K$3</f>
        <v>0</v>
      </c>
      <c r="M3" s="17">
        <v>2.1984600000000002E-3</v>
      </c>
      <c r="N3" s="17">
        <v>3.4251999999999997E-5</v>
      </c>
      <c r="O3" s="17">
        <v>1.9907729999999998E-2</v>
      </c>
      <c r="P3" s="17">
        <v>7.9020999999999996E-4</v>
      </c>
      <c r="S3" t="str">
        <f>'[2]N Summary'!Q$3</f>
        <v/>
      </c>
      <c r="T3" t="str">
        <f>'[2]N Summary'!R$3</f>
        <v/>
      </c>
      <c r="U3" t="str">
        <f>'[2]N Summary'!S$3</f>
        <v/>
      </c>
      <c r="V3" t="str">
        <f t="shared" ref="V3:V34" si="0">CONCATENATE(E3,"-",F3)</f>
        <v>1-0</v>
      </c>
    </row>
    <row r="4" spans="2:25" x14ac:dyDescent="0.3">
      <c r="B4">
        <v>2</v>
      </c>
      <c r="C4" s="24" t="s">
        <v>25</v>
      </c>
      <c r="D4" s="25" t="s">
        <v>32</v>
      </c>
      <c r="E4" s="4">
        <v>1</v>
      </c>
      <c r="F4" s="1">
        <v>2</v>
      </c>
      <c r="G4">
        <v>0</v>
      </c>
      <c r="H4" s="80"/>
      <c r="I4" s="80"/>
      <c r="J4" s="6">
        <f>'[2]N Summary'!F$4</f>
        <v>115.18611111111113</v>
      </c>
      <c r="K4" s="6">
        <f>'[2]N Summary'!$H$4</f>
        <v>0.19968253968253968</v>
      </c>
      <c r="L4" s="6">
        <f>'[2]N Summary'!$K$4</f>
        <v>4.889198375762728</v>
      </c>
      <c r="S4" s="6" t="str">
        <f>'[2]N Summary'!Q$4</f>
        <v/>
      </c>
      <c r="T4" s="6" t="str">
        <f>'[2]N Summary'!R$4</f>
        <v/>
      </c>
      <c r="U4" s="6" t="str">
        <f>'[2]N Summary'!S$4</f>
        <v/>
      </c>
      <c r="V4" t="str">
        <f t="shared" si="0"/>
        <v>1-2</v>
      </c>
    </row>
    <row r="5" spans="2:25" x14ac:dyDescent="0.3">
      <c r="B5">
        <v>3</v>
      </c>
      <c r="C5" s="24" t="s">
        <v>25</v>
      </c>
      <c r="D5" s="25" t="s">
        <v>32</v>
      </c>
      <c r="E5" s="4">
        <v>1</v>
      </c>
      <c r="F5" s="1">
        <v>4</v>
      </c>
      <c r="G5">
        <v>0</v>
      </c>
      <c r="H5" s="80"/>
      <c r="I5" s="80"/>
      <c r="J5" s="6">
        <f>'[2]N Summary'!F$5</f>
        <v>111.82962962962962</v>
      </c>
      <c r="K5" s="6">
        <f>'[2]N Summary'!$H$5</f>
        <v>4.177480158730158</v>
      </c>
      <c r="L5" s="6">
        <f>'[2]N Summary'!$K$5</f>
        <v>2.9190450589095063</v>
      </c>
      <c r="S5" s="6" t="str">
        <f>'[2]N Summary'!Q$5</f>
        <v/>
      </c>
      <c r="T5" s="6" t="str">
        <f>'[2]N Summary'!R$5</f>
        <v/>
      </c>
      <c r="U5" s="6" t="str">
        <f>'[2]N Summary'!S$5</f>
        <v/>
      </c>
      <c r="V5" t="str">
        <f t="shared" si="0"/>
        <v>1-4</v>
      </c>
    </row>
    <row r="6" spans="2:25" x14ac:dyDescent="0.3">
      <c r="B6">
        <v>4</v>
      </c>
      <c r="C6" s="24" t="s">
        <v>25</v>
      </c>
      <c r="D6" s="25" t="s">
        <v>33</v>
      </c>
      <c r="E6" s="4">
        <v>1</v>
      </c>
      <c r="F6" s="1">
        <v>7</v>
      </c>
      <c r="G6">
        <v>0</v>
      </c>
      <c r="H6" s="80"/>
      <c r="I6" s="80"/>
      <c r="J6" s="6">
        <f>'[2]N Summary'!F$6</f>
        <v>109.07222222222224</v>
      </c>
      <c r="K6" s="6">
        <f>'[2]N Summary'!$H$6</f>
        <v>5.7874206349206352</v>
      </c>
      <c r="L6" s="6">
        <f>'[2]N Summary'!$K$6</f>
        <v>1.4159297941736955</v>
      </c>
      <c r="S6" s="6" t="str">
        <f>'[2]N Summary'!Q$6</f>
        <v/>
      </c>
      <c r="T6" s="6" t="str">
        <f>'[2]N Summary'!R$6</f>
        <v/>
      </c>
      <c r="U6" s="6" t="str">
        <f>'[2]N Summary'!S$6</f>
        <v/>
      </c>
      <c r="V6" t="str">
        <f t="shared" si="0"/>
        <v>1-7</v>
      </c>
    </row>
    <row r="7" spans="2:25" x14ac:dyDescent="0.3">
      <c r="B7">
        <v>5</v>
      </c>
      <c r="C7" s="24" t="s">
        <v>25</v>
      </c>
      <c r="D7" s="25" t="s">
        <v>32</v>
      </c>
      <c r="E7" s="4">
        <v>1</v>
      </c>
      <c r="F7" s="1">
        <v>9</v>
      </c>
      <c r="G7">
        <v>0</v>
      </c>
      <c r="H7" s="80"/>
      <c r="I7" s="80"/>
      <c r="J7" s="6">
        <f>'[2]N Summary'!F$8</f>
        <v>114.29814814814814</v>
      </c>
      <c r="K7" s="6">
        <f>'[2]N Summary'!$H$8</f>
        <v>7.6746230158730144</v>
      </c>
      <c r="L7" s="6">
        <f>'[2]N Summary'!$K$8</f>
        <v>2.791373820009893</v>
      </c>
      <c r="S7" s="6" t="str">
        <f>'[2]N Summary'!Q$8</f>
        <v/>
      </c>
      <c r="T7" s="6" t="str">
        <f>'[2]N Summary'!R$8</f>
        <v/>
      </c>
      <c r="U7" s="6" t="str">
        <f>'[2]N Summary'!S$8</f>
        <v/>
      </c>
      <c r="V7" t="str">
        <f t="shared" si="0"/>
        <v>1-9</v>
      </c>
    </row>
    <row r="8" spans="2:25" x14ac:dyDescent="0.3">
      <c r="B8">
        <v>6</v>
      </c>
      <c r="C8" s="24" t="s">
        <v>25</v>
      </c>
      <c r="D8" s="25" t="s">
        <v>32</v>
      </c>
      <c r="E8" s="4">
        <v>1</v>
      </c>
      <c r="F8" s="1">
        <v>11</v>
      </c>
      <c r="G8">
        <v>0</v>
      </c>
      <c r="H8" s="80"/>
      <c r="I8" s="80"/>
      <c r="J8" s="6">
        <f>'[2]N Summary'!F$9</f>
        <v>114.17460317460318</v>
      </c>
      <c r="K8" s="6">
        <f>'[2]N Summary'!$H$9</f>
        <v>11.140396825396827</v>
      </c>
      <c r="L8" s="6">
        <f>'[2]N Summary'!$K$9</f>
        <v>3.6715684470923802</v>
      </c>
      <c r="S8" s="6" t="str">
        <f>'[2]N Summary'!Q$9</f>
        <v/>
      </c>
      <c r="T8" s="6" t="str">
        <f>'[2]N Summary'!R$9</f>
        <v/>
      </c>
      <c r="U8" s="6" t="str">
        <f>'[2]N Summary'!S$9</f>
        <v/>
      </c>
      <c r="V8" t="str">
        <f t="shared" si="0"/>
        <v>1-11</v>
      </c>
    </row>
    <row r="9" spans="2:25" x14ac:dyDescent="0.3">
      <c r="B9">
        <v>7</v>
      </c>
      <c r="C9" s="24" t="s">
        <v>25</v>
      </c>
      <c r="D9" s="25" t="s">
        <v>33</v>
      </c>
      <c r="E9" s="4">
        <v>1</v>
      </c>
      <c r="F9" s="1">
        <v>14</v>
      </c>
      <c r="G9">
        <v>1</v>
      </c>
      <c r="H9" s="81"/>
      <c r="I9" s="80"/>
      <c r="J9" s="75">
        <f>'[2]N Summary'!F$10</f>
        <v>110.74444444444443</v>
      </c>
      <c r="K9" s="6">
        <f>'[2]N Summary'!$H$10</f>
        <v>21.497942612942612</v>
      </c>
      <c r="L9" s="6">
        <f>'[2]N Summary'!$K$10</f>
        <v>2.7837860535092593</v>
      </c>
      <c r="M9">
        <f>[2]Harvests!$H$4</f>
        <v>0.20870000000000011</v>
      </c>
      <c r="N9">
        <f>[2]Harvests!$K$4</f>
        <v>3.7141837647967038E-2</v>
      </c>
      <c r="O9">
        <f>[2]Harvests!$L$4</f>
        <v>2.6100882352941182</v>
      </c>
      <c r="P9">
        <f>[2]Harvests!$O$4</f>
        <v>0.48370501830059898</v>
      </c>
      <c r="S9" s="75" t="str">
        <f>'[2]N Summary'!Q$10</f>
        <v/>
      </c>
      <c r="T9" s="75">
        <f>'[2]N Summary'!R$10</f>
        <v>70.344175047493565</v>
      </c>
      <c r="U9" s="75">
        <f>'[2]N Summary'!S$10</f>
        <v>17.796608481937849</v>
      </c>
      <c r="V9" t="str">
        <f t="shared" si="0"/>
        <v>1-14</v>
      </c>
      <c r="W9">
        <f>[2]Harvests!$J$4</f>
        <v>17</v>
      </c>
      <c r="X9">
        <f>[2]Harvests!$U$4</f>
        <v>4.9152214551750086</v>
      </c>
      <c r="Y9" s="89">
        <f>[2]Harvests!$V$4</f>
        <v>0.45292855733033227</v>
      </c>
    </row>
    <row r="10" spans="2:25" x14ac:dyDescent="0.3">
      <c r="B10">
        <v>8</v>
      </c>
      <c r="C10" s="24" t="s">
        <v>25</v>
      </c>
      <c r="D10" s="26" t="s">
        <v>32</v>
      </c>
      <c r="E10" s="4">
        <v>1</v>
      </c>
      <c r="F10" s="27">
        <v>16</v>
      </c>
      <c r="G10">
        <v>0</v>
      </c>
      <c r="H10" s="80"/>
      <c r="I10" s="80"/>
      <c r="J10" s="6">
        <f>'[2]N Summary'!F$12</f>
        <v>108.27555555555556</v>
      </c>
      <c r="K10" s="6">
        <f>'[2]N Summary'!$H$12</f>
        <v>33.952061660561661</v>
      </c>
      <c r="L10" s="6">
        <f>'[2]N Summary'!$K$12</f>
        <v>4.9320298551256725</v>
      </c>
      <c r="S10" s="6" t="str">
        <f>'[2]N Summary'!Q$12</f>
        <v/>
      </c>
      <c r="T10" s="6">
        <f>'[2]N Summary'!R$12</f>
        <v>66.984050875058557</v>
      </c>
      <c r="U10" s="6" t="str">
        <f>'[2]N Summary'!S$12</f>
        <v/>
      </c>
      <c r="V10" t="str">
        <f t="shared" si="0"/>
        <v>1-16</v>
      </c>
    </row>
    <row r="11" spans="2:25" x14ac:dyDescent="0.3">
      <c r="B11">
        <v>9</v>
      </c>
      <c r="C11" s="24" t="s">
        <v>25</v>
      </c>
      <c r="D11" s="25" t="s">
        <v>33</v>
      </c>
      <c r="E11" s="4">
        <v>1</v>
      </c>
      <c r="F11" s="1">
        <v>18</v>
      </c>
      <c r="G11">
        <v>2</v>
      </c>
      <c r="H11" s="80"/>
      <c r="I11" s="80"/>
      <c r="J11" s="6">
        <f>'[2]N Summary'!F$13</f>
        <v>102.00353535353536</v>
      </c>
      <c r="K11" s="6">
        <f>'[2]N Summary'!$H$13</f>
        <v>58.897942612942607</v>
      </c>
      <c r="L11" s="6">
        <f>'[2]N Summary'!$K$13</f>
        <v>11.06034146920579</v>
      </c>
      <c r="M11">
        <f>[2]Harvests!$H$5</f>
        <v>0.88066153846153838</v>
      </c>
      <c r="N11">
        <f>[2]Harvests!$K$5</f>
        <v>8.8688417515467535E-2</v>
      </c>
      <c r="O11">
        <f>[2]Harvests!$L$5</f>
        <v>13.073869230769231</v>
      </c>
      <c r="P11">
        <f>[2]Harvests!$O$5</f>
        <v>1.2408543886151138</v>
      </c>
      <c r="S11" s="6">
        <f>'[2]N Summary'!Q$13</f>
        <v>0.33299776044880769</v>
      </c>
      <c r="T11" s="6">
        <f>'[2]N Summary'!R$13</f>
        <v>67.648421949965837</v>
      </c>
      <c r="U11" s="6">
        <f>'[2]N Summary'!S$13</f>
        <v>17.750665415958199</v>
      </c>
      <c r="V11" t="str">
        <f t="shared" si="0"/>
        <v>1-18</v>
      </c>
      <c r="W11">
        <f>[2]Harvests!$J$5</f>
        <v>13</v>
      </c>
      <c r="X11">
        <f>[2]Harvests!$U$5</f>
        <v>9.2777696181855074</v>
      </c>
      <c r="Y11" s="89">
        <f>[2]Harvests!$V$5</f>
        <v>0.13646008358869519</v>
      </c>
    </row>
    <row r="12" spans="2:25" x14ac:dyDescent="0.3">
      <c r="B12">
        <v>10</v>
      </c>
      <c r="C12" s="24" t="s">
        <v>25</v>
      </c>
      <c r="D12" s="25" t="s">
        <v>33</v>
      </c>
      <c r="E12" s="4">
        <v>1</v>
      </c>
      <c r="F12" s="1">
        <v>21</v>
      </c>
      <c r="G12">
        <v>3</v>
      </c>
      <c r="H12" s="80"/>
      <c r="I12" s="80"/>
      <c r="J12" s="6">
        <f>'[2]N Summary'!F$15</f>
        <v>98.637991452991457</v>
      </c>
      <c r="K12" s="6">
        <f>'[2]N Summary'!$H$15</f>
        <v>95.140424755799756</v>
      </c>
      <c r="L12" s="6">
        <f>'[2]N Summary'!$K$15</f>
        <v>10.841856945843499</v>
      </c>
      <c r="M12">
        <f>[2]Harvests!$H$6</f>
        <v>1.7419384615384617</v>
      </c>
      <c r="N12">
        <f>[2]Harvests!$K$6</f>
        <v>0.30019158372313476</v>
      </c>
      <c r="O12">
        <f>[2]Harvests!$L$6</f>
        <v>27.632999999999999</v>
      </c>
      <c r="P12">
        <f>[2]Harvests!$O$6</f>
        <v>5.6707363104842328</v>
      </c>
      <c r="S12" s="6">
        <f>'[2]N Summary'!Q$15</f>
        <v>0.31987563393405588</v>
      </c>
      <c r="T12" s="6">
        <f>'[2]N Summary'!R$15</f>
        <v>64.187472614141683</v>
      </c>
      <c r="U12" s="6">
        <f>'[2]N Summary'!S$15</f>
        <v>18.131355877639859</v>
      </c>
      <c r="V12" t="str">
        <f t="shared" si="0"/>
        <v>1-21</v>
      </c>
      <c r="W12">
        <f>[2]Harvests!$J$6</f>
        <v>13</v>
      </c>
      <c r="X12">
        <f>[2]Harvests!$U$6</f>
        <v>-6.3273317075335953</v>
      </c>
      <c r="Y12" s="89">
        <f>[2]Harvests!$V$6</f>
        <v>-8.4021914696823838E-2</v>
      </c>
    </row>
    <row r="13" spans="2:25" x14ac:dyDescent="0.3">
      <c r="B13">
        <v>11</v>
      </c>
      <c r="C13" s="24" t="s">
        <v>25</v>
      </c>
      <c r="D13" s="25" t="s">
        <v>33</v>
      </c>
      <c r="E13" s="4">
        <v>1</v>
      </c>
      <c r="F13" s="1">
        <v>23</v>
      </c>
      <c r="G13">
        <v>0</v>
      </c>
      <c r="H13" s="80"/>
      <c r="I13" s="80"/>
      <c r="J13" s="6">
        <f>'[2]N Summary'!F$17</f>
        <v>96.938481481481475</v>
      </c>
      <c r="K13" s="6">
        <f>'[2]N Summary'!$H$17</f>
        <v>144.23601999389498</v>
      </c>
      <c r="L13" s="6">
        <f>'[2]N Summary'!$K$17</f>
        <v>26.905335883367243</v>
      </c>
      <c r="S13" s="6" t="str">
        <f>'[2]N Summary'!Q$17</f>
        <v/>
      </c>
      <c r="T13" s="6">
        <f>'[2]N Summary'!R$17</f>
        <v>58.815621749669198</v>
      </c>
      <c r="U13" s="6" t="str">
        <f>'[2]N Summary'!S$17</f>
        <v/>
      </c>
      <c r="V13" t="str">
        <f t="shared" si="0"/>
        <v>1-23</v>
      </c>
    </row>
    <row r="14" spans="2:25" x14ac:dyDescent="0.3">
      <c r="B14">
        <v>12</v>
      </c>
      <c r="C14" s="24" t="s">
        <v>25</v>
      </c>
      <c r="D14" s="25" t="s">
        <v>33</v>
      </c>
      <c r="E14" s="4">
        <v>1</v>
      </c>
      <c r="F14" s="1">
        <v>25</v>
      </c>
      <c r="G14">
        <v>4</v>
      </c>
      <c r="H14" s="80"/>
      <c r="I14" s="80"/>
      <c r="J14" s="6">
        <f>'[2]N Summary'!F$19</f>
        <v>94.198660130718963</v>
      </c>
      <c r="K14" s="6">
        <f>'[2]N Summary'!$H$19</f>
        <v>210.96911523199023</v>
      </c>
      <c r="L14" s="6">
        <f>'[2]N Summary'!$K$19</f>
        <v>29.250374643994007</v>
      </c>
      <c r="M14">
        <f>[2]Harvests!$H$7</f>
        <v>4.5516777777777779</v>
      </c>
      <c r="N14">
        <f>[2]Harvests!$K$7</f>
        <v>0.61216004261606449</v>
      </c>
      <c r="O14">
        <f>[2]Harvests!$L$7</f>
        <v>86.805033333333341</v>
      </c>
      <c r="P14">
        <f>[2]Harvests!$O$7</f>
        <v>9.4434996403325506</v>
      </c>
      <c r="S14" s="6">
        <f>'[2]N Summary'!Q$19</f>
        <v>0.30517813872835564</v>
      </c>
      <c r="T14" s="6">
        <f>'[2]N Summary'!R$19</f>
        <v>53.926396589519072</v>
      </c>
      <c r="U14" s="6">
        <f>'[2]N Summary'!S$19</f>
        <v>17.030526984922641</v>
      </c>
      <c r="V14" t="str">
        <f t="shared" si="0"/>
        <v>1-25</v>
      </c>
      <c r="W14">
        <f>[2]Harvests!$J$7</f>
        <v>9</v>
      </c>
      <c r="X14">
        <f>[2]Harvests!$U$7</f>
        <v>-59.670794015232012</v>
      </c>
      <c r="Y14" s="89">
        <f>[2]Harvests!$V$7</f>
        <v>-0.29352774371932938</v>
      </c>
    </row>
    <row r="15" spans="2:25" x14ac:dyDescent="0.3">
      <c r="B15">
        <v>13</v>
      </c>
      <c r="C15" s="24" t="s">
        <v>25</v>
      </c>
      <c r="D15" s="25" t="s">
        <v>33</v>
      </c>
      <c r="E15" s="4">
        <v>1</v>
      </c>
      <c r="F15" s="1">
        <v>28</v>
      </c>
      <c r="G15">
        <v>5</v>
      </c>
      <c r="H15" s="80"/>
      <c r="I15" s="80"/>
      <c r="J15" s="6">
        <f>'[2]N Summary'!F$21</f>
        <v>91.936081871345024</v>
      </c>
      <c r="K15" s="6">
        <f>'[2]N Summary'!$H$21</f>
        <v>335.06769856532361</v>
      </c>
      <c r="L15" s="6">
        <f>'[2]N Summary'!$K$21</f>
        <v>26.469899207432004</v>
      </c>
      <c r="M15">
        <f>[2]Harvests!$H$8</f>
        <v>6.3756571428571442</v>
      </c>
      <c r="N15">
        <f>[2]Harvests!$K$8</f>
        <v>0.55546733496293432</v>
      </c>
      <c r="O15">
        <f>[2]Harvests!$L$8</f>
        <v>128.70808571428572</v>
      </c>
      <c r="P15">
        <f>[2]Harvests!$O$8</f>
        <v>15.45414947763636</v>
      </c>
      <c r="S15" s="6">
        <f>'[2]N Summary'!Q$21</f>
        <v>0.28442117096061775</v>
      </c>
      <c r="T15" s="6">
        <f>'[2]N Summary'!R$21</f>
        <v>49.25625971209579</v>
      </c>
      <c r="U15" s="6">
        <f>'[2]N Summary'!S$21</f>
        <v>17.767760548860696</v>
      </c>
      <c r="V15" t="str">
        <f t="shared" si="0"/>
        <v>1-28</v>
      </c>
      <c r="W15">
        <f>[2]Harvests!$J$8</f>
        <v>7</v>
      </c>
      <c r="X15">
        <f>[2]Harvests!$U$8</f>
        <v>-16.912038416819332</v>
      </c>
      <c r="Y15" s="89">
        <f>[2]Harvests!$V$8</f>
        <v>-5.6048932322253962E-2</v>
      </c>
    </row>
    <row r="16" spans="2:25" x14ac:dyDescent="0.3">
      <c r="B16">
        <v>14</v>
      </c>
      <c r="C16" s="24" t="s">
        <v>25</v>
      </c>
      <c r="D16" s="25" t="s">
        <v>33</v>
      </c>
      <c r="E16" s="4">
        <v>1</v>
      </c>
      <c r="F16" s="1">
        <v>30</v>
      </c>
      <c r="G16">
        <v>0</v>
      </c>
      <c r="H16" s="80"/>
      <c r="I16" s="80"/>
      <c r="J16" s="6">
        <f>'[2]N Summary'!F$23</f>
        <v>90.970740740740737</v>
      </c>
      <c r="K16" s="6">
        <f>'[2]N Summary'!$H$23</f>
        <v>481.57936523199027</v>
      </c>
      <c r="L16" s="6">
        <f>'[2]N Summary'!$K$23</f>
        <v>42.050597107731129</v>
      </c>
      <c r="S16" s="6" t="str">
        <f>'[2]N Summary'!Q$23</f>
        <v/>
      </c>
      <c r="T16" s="6">
        <f>'[2]N Summary'!R$23</f>
        <v>45.181133126748215</v>
      </c>
      <c r="U16" s="6" t="str">
        <f>'[2]N Summary'!S$23</f>
        <v/>
      </c>
      <c r="V16" t="str">
        <f t="shared" si="0"/>
        <v>1-30</v>
      </c>
    </row>
    <row r="17" spans="2:25" x14ac:dyDescent="0.3">
      <c r="B17">
        <v>15</v>
      </c>
      <c r="C17" s="24" t="s">
        <v>25</v>
      </c>
      <c r="D17" s="25" t="s">
        <v>33</v>
      </c>
      <c r="E17" s="4">
        <v>1</v>
      </c>
      <c r="F17" s="1">
        <v>32</v>
      </c>
      <c r="G17">
        <v>6</v>
      </c>
      <c r="H17" s="80"/>
      <c r="I17" s="80"/>
      <c r="J17" s="6">
        <f>'[2]N Summary'!F$25</f>
        <v>90.87183574879225</v>
      </c>
      <c r="K17" s="6">
        <f>'[2]N Summary'!$H$25</f>
        <v>631.44853189865682</v>
      </c>
      <c r="L17" s="6">
        <f>'[2]N Summary'!$K$25</f>
        <v>68.922283325041732</v>
      </c>
      <c r="M17">
        <f>[2]Harvests!$H$9</f>
        <v>12.096924999999999</v>
      </c>
      <c r="N17">
        <f>[2]Harvests!$K$9</f>
        <v>1.4396641403793875</v>
      </c>
      <c r="O17">
        <f>[2]Harvests!$L$9</f>
        <v>250.73073125000002</v>
      </c>
      <c r="P17">
        <f>[2]Harvests!$O$9</f>
        <v>25.406247243707906</v>
      </c>
      <c r="S17" s="6">
        <f>'[2]N Summary'!Q$25</f>
        <v>0.26842551834834694</v>
      </c>
      <c r="T17" s="6">
        <f>'[2]N Summary'!R$25</f>
        <v>41.260884224877223</v>
      </c>
      <c r="U17" s="6">
        <f>'[2]N Summary'!S$25</f>
        <v>18.107566346174096</v>
      </c>
      <c r="V17" t="str">
        <f t="shared" si="0"/>
        <v>1-32</v>
      </c>
      <c r="W17">
        <f>[2]Harvests!$J$9</f>
        <v>16</v>
      </c>
      <c r="X17">
        <f>[2]Harvests!$U$9</f>
        <v>-6.4177492388185726</v>
      </c>
      <c r="Y17" s="89">
        <f>[2]Harvests!$V$9</f>
        <v>-1.2816523819698037E-2</v>
      </c>
    </row>
    <row r="18" spans="2:25" x14ac:dyDescent="0.3">
      <c r="B18">
        <v>16</v>
      </c>
      <c r="C18" s="2" t="s">
        <v>4</v>
      </c>
      <c r="D18" s="25" t="s">
        <v>32</v>
      </c>
      <c r="E18" s="4">
        <v>0.25</v>
      </c>
      <c r="F18" s="1">
        <v>0</v>
      </c>
      <c r="G18">
        <v>0</v>
      </c>
      <c r="H18" s="2"/>
      <c r="I18" s="80"/>
      <c r="J18">
        <f>'[3]N Summary'!F$3</f>
        <v>30.619444444444444</v>
      </c>
      <c r="K18">
        <f>'[3]N Summary'!$H$3</f>
        <v>0</v>
      </c>
      <c r="L18">
        <f>'[3]N Summary'!$K$3</f>
        <v>0</v>
      </c>
      <c r="M18" s="17">
        <v>2.1984600000000002E-3</v>
      </c>
      <c r="N18" s="17">
        <v>3.4251999999999997E-5</v>
      </c>
      <c r="O18" s="17">
        <v>1.9907729999999998E-2</v>
      </c>
      <c r="P18" s="17">
        <v>7.9020999999999996E-4</v>
      </c>
      <c r="S18" t="str">
        <f>'[3]N Summary'!Q$3</f>
        <v/>
      </c>
      <c r="T18" t="str">
        <f>'[3]N Summary'!R$3</f>
        <v/>
      </c>
      <c r="U18" t="str">
        <f>'[3]N Summary'!S$3</f>
        <v/>
      </c>
      <c r="V18" t="str">
        <f t="shared" si="0"/>
        <v>0.25-0</v>
      </c>
    </row>
    <row r="19" spans="2:25" x14ac:dyDescent="0.3">
      <c r="B19">
        <v>17</v>
      </c>
      <c r="C19" s="2" t="s">
        <v>4</v>
      </c>
      <c r="D19" s="25" t="s">
        <v>32</v>
      </c>
      <c r="E19" s="4">
        <v>0.25</v>
      </c>
      <c r="F19" s="1">
        <v>2</v>
      </c>
      <c r="G19">
        <v>0</v>
      </c>
      <c r="H19" s="80"/>
      <c r="I19" s="80"/>
      <c r="J19" s="6">
        <f>'[3]N Summary'!F$4</f>
        <v>29.468055555555555</v>
      </c>
      <c r="K19" s="6">
        <f>'[3]N Summary'!$H$4</f>
        <v>0.73401041666666689</v>
      </c>
      <c r="L19" s="6">
        <f>'[3]N Summary'!$K$4</f>
        <v>0.55997609331998754</v>
      </c>
      <c r="S19" s="6" t="str">
        <f>'[3]N Summary'!Q$4</f>
        <v/>
      </c>
      <c r="T19" s="6" t="str">
        <f>'[3]N Summary'!R$4</f>
        <v/>
      </c>
      <c r="U19" s="6" t="str">
        <f>'[3]N Summary'!S$4</f>
        <v/>
      </c>
      <c r="V19" t="str">
        <f t="shared" si="0"/>
        <v>0.25-2</v>
      </c>
    </row>
    <row r="20" spans="2:25" x14ac:dyDescent="0.3">
      <c r="B20">
        <v>18</v>
      </c>
      <c r="C20" s="2" t="s">
        <v>4</v>
      </c>
      <c r="D20" s="25" t="s">
        <v>32</v>
      </c>
      <c r="E20" s="4">
        <v>0.25</v>
      </c>
      <c r="F20" s="1">
        <v>4</v>
      </c>
      <c r="G20">
        <v>0</v>
      </c>
      <c r="H20" s="80"/>
      <c r="I20" s="80"/>
      <c r="J20" s="6">
        <f>'[3]N Summary'!F$5</f>
        <v>28.557407407407407</v>
      </c>
      <c r="K20" s="6">
        <f>'[3]N Summary'!$H$5</f>
        <v>1.2378124999999995</v>
      </c>
      <c r="L20" s="6">
        <f>'[3]N Summary'!$K$5</f>
        <v>0.51389243842183929</v>
      </c>
      <c r="S20" s="6" t="str">
        <f>'[3]N Summary'!Q$5</f>
        <v/>
      </c>
      <c r="T20" s="6" t="str">
        <f>'[3]N Summary'!R$5</f>
        <v/>
      </c>
      <c r="U20" s="6" t="str">
        <f>'[3]N Summary'!S$5</f>
        <v/>
      </c>
      <c r="V20" t="str">
        <f t="shared" si="0"/>
        <v>0.25-4</v>
      </c>
    </row>
    <row r="21" spans="2:25" x14ac:dyDescent="0.3">
      <c r="B21">
        <v>19</v>
      </c>
      <c r="C21" s="2" t="s">
        <v>4</v>
      </c>
      <c r="D21" s="25" t="s">
        <v>33</v>
      </c>
      <c r="E21" s="4">
        <v>0.25</v>
      </c>
      <c r="F21" s="1">
        <v>7</v>
      </c>
      <c r="G21">
        <v>0</v>
      </c>
      <c r="H21" s="80"/>
      <c r="I21" s="80"/>
      <c r="J21" s="6">
        <f>'[3]N Summary'!F$6</f>
        <v>26.784722222222225</v>
      </c>
      <c r="K21" s="6">
        <f>'[3]N Summary'!$H$6</f>
        <v>2.9174479166666667</v>
      </c>
      <c r="L21" s="6">
        <f>'[3]N Summary'!$K$6</f>
        <v>0.54464642669127661</v>
      </c>
      <c r="S21" s="6" t="str">
        <f>'[3]N Summary'!Q$6</f>
        <v/>
      </c>
      <c r="T21" s="6" t="str">
        <f>'[3]N Summary'!R$6</f>
        <v/>
      </c>
      <c r="U21" s="6" t="str">
        <f>'[3]N Summary'!S$6</f>
        <v/>
      </c>
      <c r="V21" t="str">
        <f t="shared" si="0"/>
        <v>0.25-7</v>
      </c>
    </row>
    <row r="22" spans="2:25" x14ac:dyDescent="0.3">
      <c r="B22">
        <v>20</v>
      </c>
      <c r="C22" s="2" t="s">
        <v>4</v>
      </c>
      <c r="D22" s="25" t="s">
        <v>32</v>
      </c>
      <c r="E22" s="4">
        <v>0.25</v>
      </c>
      <c r="F22" s="1">
        <v>9</v>
      </c>
      <c r="G22">
        <v>0</v>
      </c>
      <c r="H22" s="80"/>
      <c r="I22" s="80"/>
      <c r="J22" s="6">
        <f>'[3]N Summary'!F$8</f>
        <v>28.223148148148145</v>
      </c>
      <c r="K22" s="6">
        <f>'[3]N Summary'!$H$8</f>
        <v>6.0518229166666657</v>
      </c>
      <c r="L22" s="6">
        <f>'[3]N Summary'!$K$8</f>
        <v>0.64945242546004134</v>
      </c>
      <c r="S22" s="6" t="str">
        <f>'[3]N Summary'!Q$8</f>
        <v/>
      </c>
      <c r="T22" s="6" t="str">
        <f>'[3]N Summary'!R$8</f>
        <v/>
      </c>
      <c r="U22" s="6" t="str">
        <f>'[3]N Summary'!S$8</f>
        <v/>
      </c>
      <c r="V22" t="str">
        <f t="shared" si="0"/>
        <v>0.25-9</v>
      </c>
    </row>
    <row r="23" spans="2:25" x14ac:dyDescent="0.3">
      <c r="B23">
        <v>21</v>
      </c>
      <c r="C23" s="2" t="s">
        <v>4</v>
      </c>
      <c r="D23" s="25" t="s">
        <v>32</v>
      </c>
      <c r="E23" s="4">
        <v>0.25</v>
      </c>
      <c r="F23" s="1">
        <v>11</v>
      </c>
      <c r="G23">
        <v>0</v>
      </c>
      <c r="H23" s="80"/>
      <c r="I23" s="80"/>
      <c r="J23" s="6">
        <f>'[3]N Summary'!F$9</f>
        <v>26.567460317460316</v>
      </c>
      <c r="K23" s="6">
        <f>'[3]N Summary'!$H$9</f>
        <v>9.0958854166666665</v>
      </c>
      <c r="L23" s="6">
        <f>'[3]N Summary'!$K$9</f>
        <v>0.72061542701306147</v>
      </c>
      <c r="S23" s="6" t="str">
        <f>'[3]N Summary'!Q$9</f>
        <v/>
      </c>
      <c r="T23" s="6" t="str">
        <f>'[3]N Summary'!R$9</f>
        <v/>
      </c>
      <c r="U23" s="6" t="str">
        <f>'[3]N Summary'!S$9</f>
        <v/>
      </c>
      <c r="V23" t="str">
        <f t="shared" si="0"/>
        <v>0.25-11</v>
      </c>
    </row>
    <row r="24" spans="2:25" x14ac:dyDescent="0.3">
      <c r="B24">
        <v>22</v>
      </c>
      <c r="C24" s="2" t="s">
        <v>4</v>
      </c>
      <c r="D24" s="25" t="s">
        <v>33</v>
      </c>
      <c r="E24" s="4">
        <v>0.25</v>
      </c>
      <c r="F24" s="1">
        <v>14</v>
      </c>
      <c r="G24">
        <v>1</v>
      </c>
      <c r="H24" s="80"/>
      <c r="I24" s="80"/>
      <c r="J24" s="6">
        <f>'[3]N Summary'!F$10</f>
        <v>23.805486111111112</v>
      </c>
      <c r="K24" s="6">
        <f>'[3]N Summary'!$H$10</f>
        <v>12.972416666666666</v>
      </c>
      <c r="L24" s="6">
        <f>'[3]N Summary'!$K$10</f>
        <v>0.65442003096692614</v>
      </c>
      <c r="M24">
        <f>[3]Harvests!$H$4</f>
        <v>8.8126315789473691E-2</v>
      </c>
      <c r="N24">
        <f>[3]Harvests!$K$4</f>
        <v>1.1243802852089532E-2</v>
      </c>
      <c r="O24">
        <f>[3]Harvests!$L$4</f>
        <v>1.1272578947368423</v>
      </c>
      <c r="P24">
        <f>[3]Harvests!$O$4</f>
        <v>0.15863947746825038</v>
      </c>
      <c r="S24" s="6" t="str">
        <f>'[3]N Summary'!Q$10</f>
        <v/>
      </c>
      <c r="T24" s="6">
        <f>'[3]N Summary'!R$10</f>
        <v>50.568387146758845</v>
      </c>
      <c r="U24" s="6">
        <f>'[3]N Summary'!S$10</f>
        <v>20.813202838817631</v>
      </c>
      <c r="V24" t="str">
        <f t="shared" si="0"/>
        <v>0.25-14</v>
      </c>
      <c r="W24">
        <f>[3]Harvests!$J$4</f>
        <v>19</v>
      </c>
      <c r="X24">
        <f>[3]Harvests!$U$4</f>
        <v>4.3763730065608177</v>
      </c>
      <c r="Y24" s="89">
        <f>[3]Harvests!$V$4</f>
        <v>0.67786478412982365</v>
      </c>
    </row>
    <row r="25" spans="2:25" x14ac:dyDescent="0.3">
      <c r="B25">
        <v>23</v>
      </c>
      <c r="C25" s="2" t="s">
        <v>4</v>
      </c>
      <c r="D25" s="25" t="s">
        <v>32</v>
      </c>
      <c r="E25" s="4">
        <v>0.25</v>
      </c>
      <c r="F25" s="1">
        <v>16</v>
      </c>
      <c r="G25">
        <v>0</v>
      </c>
      <c r="H25" s="80"/>
      <c r="I25" s="80"/>
      <c r="J25" s="6">
        <f>'[3]N Summary'!F$12</f>
        <v>23.461055555555557</v>
      </c>
      <c r="K25" s="6">
        <f>'[3]N Summary'!$H$12</f>
        <v>19.423562499999999</v>
      </c>
      <c r="L25" s="6">
        <f>'[3]N Summary'!$K$12</f>
        <v>2.1760071290474219</v>
      </c>
      <c r="S25" s="6" t="str">
        <f>'[3]N Summary'!Q$12</f>
        <v/>
      </c>
      <c r="T25" s="6">
        <f>'[3]N Summary'!R$12</f>
        <v>57.61309354715786</v>
      </c>
      <c r="U25" s="6" t="str">
        <f>'[3]N Summary'!S$12</f>
        <v/>
      </c>
      <c r="V25" t="str">
        <f t="shared" si="0"/>
        <v>0.25-16</v>
      </c>
    </row>
    <row r="26" spans="2:25" x14ac:dyDescent="0.3">
      <c r="B26">
        <v>24</v>
      </c>
      <c r="C26" s="2" t="s">
        <v>4</v>
      </c>
      <c r="D26" s="25" t="s">
        <v>33</v>
      </c>
      <c r="E26" s="4">
        <v>0.25</v>
      </c>
      <c r="F26" s="1">
        <v>18</v>
      </c>
      <c r="G26">
        <v>2</v>
      </c>
      <c r="H26" s="80"/>
      <c r="I26" s="80"/>
      <c r="J26" s="6">
        <f>'[3]N Summary'!F$13</f>
        <v>21.698686868686867</v>
      </c>
      <c r="K26" s="6">
        <f>'[3]N Summary'!$H$13</f>
        <v>24.604135416666665</v>
      </c>
      <c r="L26" s="6">
        <f>'[3]N Summary'!$K$13</f>
        <v>4.5661414380000771</v>
      </c>
      <c r="M26">
        <f>[3]Harvests!$H$5</f>
        <v>0.23447333333333334</v>
      </c>
      <c r="N26">
        <f>[3]Harvests!$K$5</f>
        <v>3.4137652976436866E-2</v>
      </c>
      <c r="O26">
        <f>[3]Harvests!$L$5</f>
        <v>4.1263066666666663</v>
      </c>
      <c r="P26">
        <f>[3]Harvests!$O$5</f>
        <v>0.66994610988509018</v>
      </c>
      <c r="S26" s="6">
        <f>'[3]N Summary'!Q$13</f>
        <v>0.25909866908898616</v>
      </c>
      <c r="T26" s="6">
        <f>'[3]N Summary'!R$13</f>
        <v>49.4888693606784</v>
      </c>
      <c r="U26" s="6">
        <f>'[3]N Summary'!S$13</f>
        <v>19.337050795622361</v>
      </c>
      <c r="V26" t="str">
        <f t="shared" si="0"/>
        <v>0.25-18</v>
      </c>
      <c r="W26">
        <f>[3]Harvests!$J$5</f>
        <v>15</v>
      </c>
      <c r="X26">
        <f>[3]Harvests!$U$5</f>
        <v>12.451787869444445</v>
      </c>
      <c r="Y26" s="89">
        <f>[3]Harvests!$V$5</f>
        <v>0.49509888884603109</v>
      </c>
    </row>
    <row r="27" spans="2:25" x14ac:dyDescent="0.3">
      <c r="B27">
        <v>25</v>
      </c>
      <c r="C27" s="2" t="s">
        <v>4</v>
      </c>
      <c r="D27" s="25" t="s">
        <v>33</v>
      </c>
      <c r="E27" s="4">
        <v>0.25</v>
      </c>
      <c r="F27" s="1">
        <v>21</v>
      </c>
      <c r="G27">
        <v>3</v>
      </c>
      <c r="H27" s="80"/>
      <c r="I27" s="80"/>
      <c r="J27" s="6">
        <f>'[3]N Summary'!F$15</f>
        <v>21.230555555555558</v>
      </c>
      <c r="K27" s="6">
        <f>'[3]N Summary'!$H$15</f>
        <v>39.541999999999994</v>
      </c>
      <c r="L27" s="6">
        <f>'[3]N Summary'!$K$15</f>
        <v>7.3693447250714659</v>
      </c>
      <c r="M27">
        <f>[3]Harvests!$H$6</f>
        <v>0.34856666666666658</v>
      </c>
      <c r="N27">
        <f>[3]Harvests!$K$6</f>
        <v>8.0927282176869467E-2</v>
      </c>
      <c r="O27">
        <f>[3]Harvests!$L$6</f>
        <v>5.6079866666666662</v>
      </c>
      <c r="P27">
        <f>[3]Harvests!$O$6</f>
        <v>1.275370590976588</v>
      </c>
      <c r="S27" s="6">
        <f>'[3]N Summary'!Q$15</f>
        <v>0.24115415711277391</v>
      </c>
      <c r="T27" s="6">
        <f>'[3]N Summary'!R$15</f>
        <v>40.66395041728348</v>
      </c>
      <c r="U27" s="6">
        <f>'[3]N Summary'!S$15</f>
        <v>20.771762492203454</v>
      </c>
      <c r="V27" t="str">
        <f t="shared" si="0"/>
        <v>0.25-21</v>
      </c>
      <c r="W27">
        <f>[3]Harvests!$J$6</f>
        <v>15</v>
      </c>
      <c r="X27">
        <f>[3]Harvests!$U$6</f>
        <v>23.020891488095241</v>
      </c>
      <c r="Y27" s="89">
        <f>[3]Harvests!$V$6</f>
        <v>0.56929202033541693</v>
      </c>
    </row>
    <row r="28" spans="2:25" x14ac:dyDescent="0.3">
      <c r="B28">
        <v>26</v>
      </c>
      <c r="C28" s="2" t="s">
        <v>4</v>
      </c>
      <c r="D28" s="25" t="s">
        <v>33</v>
      </c>
      <c r="E28" s="4">
        <v>0.25</v>
      </c>
      <c r="F28" s="1">
        <v>23</v>
      </c>
      <c r="G28">
        <v>0</v>
      </c>
      <c r="H28" s="80"/>
      <c r="I28" s="80"/>
      <c r="J28" s="6">
        <f>'[3]N Summary'!F$17</f>
        <v>20.657092592592594</v>
      </c>
      <c r="K28" s="6">
        <f>'[3]N Summary'!$H$17</f>
        <v>55.821979166666665</v>
      </c>
      <c r="L28" s="6">
        <f>'[3]N Summary'!$K$17</f>
        <v>11.364265828326353</v>
      </c>
      <c r="S28" s="6" t="str">
        <f>'[3]N Summary'!Q$17</f>
        <v/>
      </c>
      <c r="T28" s="6">
        <f>'[3]N Summary'!R$17</f>
        <v>41.37965736417469</v>
      </c>
      <c r="U28" s="6" t="str">
        <f>'[3]N Summary'!S$17</f>
        <v/>
      </c>
      <c r="V28" t="str">
        <f t="shared" si="0"/>
        <v>0.25-23</v>
      </c>
    </row>
    <row r="29" spans="2:25" x14ac:dyDescent="0.3">
      <c r="B29">
        <v>27</v>
      </c>
      <c r="C29" s="2" t="s">
        <v>4</v>
      </c>
      <c r="D29" s="25" t="s">
        <v>33</v>
      </c>
      <c r="E29" s="4">
        <v>0.25</v>
      </c>
      <c r="F29" s="1">
        <v>25</v>
      </c>
      <c r="G29">
        <v>4</v>
      </c>
      <c r="H29" s="80"/>
      <c r="I29" s="80"/>
      <c r="J29" s="6">
        <f>'[3]N Summary'!F$19</f>
        <v>20.413709150326799</v>
      </c>
      <c r="K29" s="6">
        <f>'[3]N Summary'!$H$19</f>
        <v>76.411104166666647</v>
      </c>
      <c r="L29" s="6">
        <f>'[3]N Summary'!$K$19</f>
        <v>14.251445121563922</v>
      </c>
      <c r="M29">
        <f>[3]Harvests!$H$7</f>
        <v>0.94453749999999992</v>
      </c>
      <c r="N29">
        <f>[3]Harvests!$K$7</f>
        <v>0.16247131941621662</v>
      </c>
      <c r="O29">
        <f>[3]Harvests!$L$7</f>
        <v>18.790162500000001</v>
      </c>
      <c r="P29">
        <f>[3]Harvests!$O$7</f>
        <v>3.1775961989539341</v>
      </c>
      <c r="S29" s="6">
        <f>'[3]N Summary'!Q$19</f>
        <v>0.24219535790179328</v>
      </c>
      <c r="T29" s="6">
        <f>'[3]N Summary'!R$19</f>
        <v>38.86292738568892</v>
      </c>
      <c r="U29" s="6">
        <f>'[3]N Summary'!S$19</f>
        <v>17.164778578573998</v>
      </c>
      <c r="V29" t="str">
        <f t="shared" si="0"/>
        <v>0.25-25</v>
      </c>
      <c r="W29">
        <f>[3]Harvests!$J$7</f>
        <v>8</v>
      </c>
      <c r="X29">
        <f>[3]Harvests!$U$7</f>
        <v>19.16188114583333</v>
      </c>
      <c r="Y29" s="89">
        <f>[3]Harvests!$V$7</f>
        <v>0.23363395648348032</v>
      </c>
    </row>
    <row r="30" spans="2:25" x14ac:dyDescent="0.3">
      <c r="B30">
        <v>28</v>
      </c>
      <c r="C30" s="2" t="s">
        <v>4</v>
      </c>
      <c r="D30" s="25" t="s">
        <v>33</v>
      </c>
      <c r="E30" s="4">
        <v>0.25</v>
      </c>
      <c r="F30" s="1">
        <v>28</v>
      </c>
      <c r="G30">
        <v>5</v>
      </c>
      <c r="H30" s="80"/>
      <c r="I30" s="80"/>
      <c r="J30" s="6">
        <f>'[3]N Summary'!F$21</f>
        <v>20.173801169590643</v>
      </c>
      <c r="K30" s="6">
        <f>'[3]N Summary'!$H$21</f>
        <v>103.15564583333332</v>
      </c>
      <c r="L30" s="6">
        <f>'[3]N Summary'!$K$21</f>
        <v>15.026916965957934</v>
      </c>
      <c r="M30">
        <f>[3]Harvests!$H$8</f>
        <v>1.8737857142857144</v>
      </c>
      <c r="N30">
        <f>[3]Harvests!$K$8</f>
        <v>0.36016613502325612</v>
      </c>
      <c r="O30">
        <f>[3]Harvests!$L$8</f>
        <v>33.507485714285714</v>
      </c>
      <c r="P30">
        <f>[3]Harvests!$O$8</f>
        <v>6.3961739697128666</v>
      </c>
      <c r="S30" s="6">
        <f>'[3]N Summary'!Q$21</f>
        <v>0.24126163589339245</v>
      </c>
      <c r="T30" s="6">
        <f>'[3]N Summary'!R$21</f>
        <v>38.104819120908779</v>
      </c>
      <c r="U30" s="6">
        <f>'[3]N Summary'!S$21</f>
        <v>21.243859572950118</v>
      </c>
      <c r="V30" t="str">
        <f t="shared" si="0"/>
        <v>0.25-28</v>
      </c>
      <c r="W30">
        <f>[3]Harvests!$J$8</f>
        <v>7</v>
      </c>
      <c r="X30">
        <f>[3]Harvests!$U$8</f>
        <v>16.389057208333316</v>
      </c>
      <c r="Y30" s="89">
        <f>[3]Harvests!$V$8</f>
        <v>0.14413437124097916</v>
      </c>
    </row>
    <row r="31" spans="2:25" x14ac:dyDescent="0.3">
      <c r="B31">
        <v>29</v>
      </c>
      <c r="C31" s="2" t="s">
        <v>4</v>
      </c>
      <c r="D31" s="25" t="s">
        <v>33</v>
      </c>
      <c r="E31" s="4">
        <v>0.25</v>
      </c>
      <c r="F31" s="1">
        <v>30</v>
      </c>
      <c r="G31">
        <v>0</v>
      </c>
      <c r="H31" s="80"/>
      <c r="I31" s="80"/>
      <c r="J31" s="6">
        <f>'[3]N Summary'!F$23</f>
        <v>19.890859788359787</v>
      </c>
      <c r="K31" s="6">
        <f>'[3]N Summary'!$H$23</f>
        <v>134.29050833333329</v>
      </c>
      <c r="L31" s="6">
        <f>'[3]N Summary'!$K$23</f>
        <v>13.998298191415831</v>
      </c>
      <c r="S31" s="6" t="str">
        <f>'[3]N Summary'!Q$23</f>
        <v/>
      </c>
      <c r="T31" s="6">
        <f>'[3]N Summary'!R$23</f>
        <v>35.060707941836448</v>
      </c>
      <c r="U31" s="6" t="str">
        <f>'[3]N Summary'!S$23</f>
        <v/>
      </c>
      <c r="V31" t="str">
        <f t="shared" si="0"/>
        <v>0.25-30</v>
      </c>
    </row>
    <row r="32" spans="2:25" x14ac:dyDescent="0.3">
      <c r="B32">
        <v>30</v>
      </c>
      <c r="C32" s="2" t="s">
        <v>4</v>
      </c>
      <c r="D32" s="25" t="s">
        <v>33</v>
      </c>
      <c r="E32" s="4">
        <v>0.25</v>
      </c>
      <c r="F32" s="1">
        <v>32</v>
      </c>
      <c r="G32">
        <v>6</v>
      </c>
      <c r="H32" s="80"/>
      <c r="I32" s="80"/>
      <c r="J32" s="6">
        <f>'[3]N Summary'!F$25</f>
        <v>19.702306763285026</v>
      </c>
      <c r="K32" s="6">
        <f>'[3]N Summary'!$H$25</f>
        <v>163.18413333333334</v>
      </c>
      <c r="L32" s="6">
        <f>'[3]N Summary'!$K$25</f>
        <v>15.666369994088843</v>
      </c>
      <c r="M32">
        <f>[3]Harvests!$H$9</f>
        <v>2.501547692307692</v>
      </c>
      <c r="N32">
        <f>[3]Harvests!$K$9</f>
        <v>0.38701847366906633</v>
      </c>
      <c r="O32">
        <f>[3]Harvests!$L$9</f>
        <v>47.727915384615365</v>
      </c>
      <c r="P32">
        <f>[3]Harvests!$O$9</f>
        <v>7.3479799725919239</v>
      </c>
      <c r="S32" s="6">
        <f>'[3]N Summary'!Q$25</f>
        <v>0.21978028897272561</v>
      </c>
      <c r="T32" s="6">
        <f>'[3]N Summary'!R$25</f>
        <v>33.323871522170336</v>
      </c>
      <c r="U32" s="6">
        <f>'[3]N Summary'!S$25</f>
        <v>20.085565416317671</v>
      </c>
      <c r="V32" t="str">
        <f t="shared" si="0"/>
        <v>0.25-32</v>
      </c>
      <c r="W32">
        <f>[3]Harvests!$J$9</f>
        <v>26</v>
      </c>
      <c r="X32">
        <f>[3]Harvests!$U$9</f>
        <v>38.737099599999993</v>
      </c>
      <c r="Y32" s="89">
        <f>[3]Harvests!$V$9</f>
        <v>0.22832654773256175</v>
      </c>
    </row>
    <row r="33" spans="2:25" x14ac:dyDescent="0.3">
      <c r="B33">
        <v>41</v>
      </c>
      <c r="C33" s="28" t="s">
        <v>3</v>
      </c>
      <c r="D33" s="2" t="s">
        <v>32</v>
      </c>
      <c r="E33" s="4">
        <v>0.19</v>
      </c>
      <c r="F33" s="1">
        <v>0</v>
      </c>
      <c r="G33">
        <v>0</v>
      </c>
      <c r="H33" s="2"/>
      <c r="I33" s="80"/>
      <c r="J33">
        <f>'[4]N Summary'!F$3</f>
        <v>26.366666666666664</v>
      </c>
      <c r="K33">
        <f>'[4]N Summary'!$H$3</f>
        <v>0</v>
      </c>
      <c r="L33">
        <f>'[4]N Summary'!$K$3</f>
        <v>0</v>
      </c>
      <c r="M33" s="17">
        <v>2.1984600000000002E-3</v>
      </c>
      <c r="N33" s="17">
        <v>3.4251999999999997E-5</v>
      </c>
      <c r="O33" s="17">
        <v>1.9907729999999998E-2</v>
      </c>
      <c r="P33" s="17">
        <v>7.9020999999999996E-4</v>
      </c>
      <c r="S33" t="str">
        <f>'[4]N Summary'!Q$3</f>
        <v/>
      </c>
      <c r="T33" t="str">
        <f>'[4]N Summary'!R$3</f>
        <v/>
      </c>
      <c r="U33" t="str">
        <f>'[4]N Summary'!S$3</f>
        <v/>
      </c>
      <c r="V33" t="str">
        <f t="shared" si="0"/>
        <v>0.19-0</v>
      </c>
    </row>
    <row r="34" spans="2:25" ht="15" thickBot="1" x14ac:dyDescent="0.35">
      <c r="B34">
        <v>42</v>
      </c>
      <c r="C34" s="28" t="s">
        <v>3</v>
      </c>
      <c r="D34" s="2" t="s">
        <v>32</v>
      </c>
      <c r="E34" s="4">
        <v>0.19</v>
      </c>
      <c r="F34" s="1">
        <v>2</v>
      </c>
      <c r="G34">
        <v>0</v>
      </c>
      <c r="H34" s="80"/>
      <c r="I34" s="80"/>
      <c r="J34" s="6">
        <f>'[4]N Summary'!F$4</f>
        <v>0</v>
      </c>
      <c r="K34" s="6">
        <f>'[4]N Summary'!$H$4</f>
        <v>0</v>
      </c>
      <c r="L34" s="6">
        <f>'[4]N Summary'!$K$4</f>
        <v>0</v>
      </c>
      <c r="S34" s="6" t="str">
        <f>'[4]N Summary'!Q$4</f>
        <v/>
      </c>
      <c r="T34" s="6" t="str">
        <f>'[4]N Summary'!R$4</f>
        <v/>
      </c>
      <c r="U34" s="6" t="str">
        <f>'[4]N Summary'!S$4</f>
        <v/>
      </c>
      <c r="V34" t="str">
        <f t="shared" si="0"/>
        <v>0.19-2</v>
      </c>
    </row>
    <row r="35" spans="2:25" x14ac:dyDescent="0.3">
      <c r="B35">
        <v>43</v>
      </c>
      <c r="C35" s="29" t="s">
        <v>3</v>
      </c>
      <c r="D35" s="2" t="s">
        <v>32</v>
      </c>
      <c r="E35" s="4">
        <v>0.19</v>
      </c>
      <c r="F35" s="1">
        <v>4</v>
      </c>
      <c r="G35">
        <v>0</v>
      </c>
      <c r="H35" s="80"/>
      <c r="I35" s="80"/>
      <c r="J35" s="6">
        <f>'[4]N Summary'!F$5</f>
        <v>21.633333333333336</v>
      </c>
      <c r="K35" s="6">
        <f>'[4]N Summary'!$H$5</f>
        <v>3.1531458333333333</v>
      </c>
      <c r="L35" s="6">
        <f>'[4]N Summary'!$K$5</f>
        <v>0.65559296373851939</v>
      </c>
      <c r="S35" s="6" t="str">
        <f>'[4]N Summary'!Q$5</f>
        <v/>
      </c>
      <c r="T35" s="6" t="str">
        <f>'[4]N Summary'!R$5</f>
        <v/>
      </c>
      <c r="U35" s="6" t="str">
        <f>'[4]N Summary'!S$5</f>
        <v/>
      </c>
      <c r="V35" t="str">
        <f t="shared" ref="V35:V66" si="1">CONCATENATE(E35,"-",F35)</f>
        <v>0.19-4</v>
      </c>
    </row>
    <row r="36" spans="2:25" x14ac:dyDescent="0.3">
      <c r="B36">
        <v>44</v>
      </c>
      <c r="C36" s="28" t="s">
        <v>3</v>
      </c>
      <c r="D36" s="2" t="s">
        <v>33</v>
      </c>
      <c r="E36" s="4">
        <v>0.19</v>
      </c>
      <c r="F36" s="1">
        <v>7</v>
      </c>
      <c r="G36">
        <v>0</v>
      </c>
      <c r="H36" s="80"/>
      <c r="I36" s="80"/>
      <c r="J36" s="6">
        <f>'[4]N Summary'!F$6</f>
        <v>17.822222222222219</v>
      </c>
      <c r="K36" s="6">
        <f>'[4]N Summary'!$H$6</f>
        <v>5.3824833333333331</v>
      </c>
      <c r="L36" s="6">
        <f>'[4]N Summary'!$K$6</f>
        <v>0.84928232850950147</v>
      </c>
      <c r="S36" s="6" t="str">
        <f>'[4]N Summary'!Q$6</f>
        <v/>
      </c>
      <c r="T36" s="6" t="str">
        <f>'[4]N Summary'!R$6</f>
        <v/>
      </c>
      <c r="U36" s="6" t="str">
        <f>'[4]N Summary'!S$6</f>
        <v/>
      </c>
      <c r="V36" t="str">
        <f t="shared" si="1"/>
        <v>0.19-7</v>
      </c>
    </row>
    <row r="37" spans="2:25" x14ac:dyDescent="0.3">
      <c r="B37">
        <v>45</v>
      </c>
      <c r="C37" s="28" t="s">
        <v>3</v>
      </c>
      <c r="D37" s="2" t="s">
        <v>32</v>
      </c>
      <c r="E37" s="4">
        <v>0.19</v>
      </c>
      <c r="F37" s="1">
        <v>9</v>
      </c>
      <c r="G37">
        <v>0</v>
      </c>
      <c r="H37" s="80"/>
      <c r="I37" s="80"/>
      <c r="J37" s="6">
        <f>'[4]N Summary'!F$8</f>
        <v>19.266666666666662</v>
      </c>
      <c r="K37" s="6">
        <f>'[4]N Summary'!$H$8</f>
        <v>6.8997333333333337</v>
      </c>
      <c r="L37" s="6">
        <f>'[4]N Summary'!$K$8</f>
        <v>0.75738834457722304</v>
      </c>
      <c r="S37" s="6" t="str">
        <f>'[4]N Summary'!Q$8</f>
        <v/>
      </c>
      <c r="T37" s="6" t="str">
        <f>'[4]N Summary'!R$8</f>
        <v/>
      </c>
      <c r="U37" s="6" t="str">
        <f>'[4]N Summary'!S$8</f>
        <v/>
      </c>
      <c r="V37" t="str">
        <f t="shared" si="1"/>
        <v>0.19-9</v>
      </c>
    </row>
    <row r="38" spans="2:25" x14ac:dyDescent="0.3">
      <c r="B38">
        <v>46</v>
      </c>
      <c r="C38" s="28" t="s">
        <v>3</v>
      </c>
      <c r="D38" s="2" t="s">
        <v>32</v>
      </c>
      <c r="E38" s="4">
        <v>0.19</v>
      </c>
      <c r="F38" s="1">
        <v>11</v>
      </c>
      <c r="G38">
        <v>0</v>
      </c>
      <c r="H38" s="80"/>
      <c r="I38" s="80"/>
      <c r="J38" s="6">
        <f>'[4]N Summary'!F$9</f>
        <v>18.292407407407406</v>
      </c>
      <c r="K38" s="6">
        <f>'[4]N Summary'!$H$9</f>
        <v>8.7804763888888875</v>
      </c>
      <c r="L38" s="6">
        <f>'[4]N Summary'!$K$9</f>
        <v>3.7489319833527532</v>
      </c>
      <c r="S38" s="6" t="str">
        <f>'[4]N Summary'!Q$9</f>
        <v/>
      </c>
      <c r="T38" s="6" t="str">
        <f>'[4]N Summary'!R$9</f>
        <v/>
      </c>
      <c r="U38" s="6" t="str">
        <f>'[4]N Summary'!S$9</f>
        <v/>
      </c>
      <c r="V38" t="str">
        <f t="shared" si="1"/>
        <v>0.19-11</v>
      </c>
    </row>
    <row r="39" spans="2:25" x14ac:dyDescent="0.3">
      <c r="B39">
        <v>47</v>
      </c>
      <c r="C39" s="28" t="s">
        <v>3</v>
      </c>
      <c r="D39" s="2" t="s">
        <v>33</v>
      </c>
      <c r="E39" s="4">
        <v>0.19</v>
      </c>
      <c r="F39" s="1">
        <v>14</v>
      </c>
      <c r="G39">
        <v>1</v>
      </c>
      <c r="H39" s="80"/>
      <c r="I39" s="80"/>
      <c r="J39" s="6">
        <f>'[4]N Summary'!F$10</f>
        <v>16.166587301587303</v>
      </c>
      <c r="K39" s="6">
        <f>'[4]N Summary'!$H$10</f>
        <v>12.131341666666666</v>
      </c>
      <c r="L39" s="6">
        <f>'[4]N Summary'!$K$10</f>
        <v>1.8636588325519421</v>
      </c>
      <c r="M39">
        <f>[4]Harvests!$H$4</f>
        <v>0.23682222222222224</v>
      </c>
      <c r="N39">
        <f>[4]Harvests!$K$4</f>
        <v>2.9219391292670281E-2</v>
      </c>
      <c r="O39">
        <f>[4]Harvests!$L$4</f>
        <v>3.1992999999999996</v>
      </c>
      <c r="P39">
        <f>[4]Harvests!$O$4</f>
        <v>0.45893377611283614</v>
      </c>
      <c r="S39" s="6" t="str">
        <f>'[4]N Summary'!Q$10</f>
        <v/>
      </c>
      <c r="T39" s="6">
        <f>'[4]N Summary'!R$10</f>
        <v>40.927971894567918</v>
      </c>
      <c r="U39" s="6">
        <f>'[4]N Summary'!S$10</f>
        <v>23.588652371609566</v>
      </c>
      <c r="V39" t="str">
        <f t="shared" si="1"/>
        <v>0.19-14</v>
      </c>
      <c r="W39">
        <f>[4]Harvests!$J$4</f>
        <v>9</v>
      </c>
      <c r="X39">
        <f>[4]Harvests!$U$4</f>
        <v>1.0450165144444439</v>
      </c>
      <c r="Y39" s="89">
        <f>[4]Harvests!$V$4</f>
        <v>0.17402900444870983</v>
      </c>
    </row>
    <row r="40" spans="2:25" ht="15" thickBot="1" x14ac:dyDescent="0.35">
      <c r="B40">
        <v>48</v>
      </c>
      <c r="C40" s="30" t="s">
        <v>3</v>
      </c>
      <c r="D40" s="2" t="s">
        <v>32</v>
      </c>
      <c r="E40" s="4">
        <v>0.19</v>
      </c>
      <c r="F40" s="1">
        <v>16</v>
      </c>
      <c r="G40">
        <v>0</v>
      </c>
      <c r="H40" s="80"/>
      <c r="I40" s="80"/>
      <c r="J40" s="6">
        <f>'[4]N Summary'!F$12</f>
        <v>16.591234567901235</v>
      </c>
      <c r="K40" s="6">
        <f>'[4]N Summary'!$H$12</f>
        <v>20.391641666666668</v>
      </c>
      <c r="L40" s="6">
        <f>'[4]N Summary'!$K$12</f>
        <v>10.009828737479911</v>
      </c>
      <c r="S40" s="6" t="str">
        <f>'[4]N Summary'!Q$12</f>
        <v/>
      </c>
      <c r="T40" s="6">
        <f>'[4]N Summary'!R$12</f>
        <v>52.988446580431102</v>
      </c>
      <c r="U40" s="6" t="str">
        <f>'[4]N Summary'!S$12</f>
        <v/>
      </c>
      <c r="V40" t="str">
        <f t="shared" si="1"/>
        <v>0.19-16</v>
      </c>
    </row>
    <row r="41" spans="2:25" x14ac:dyDescent="0.3">
      <c r="B41">
        <v>49</v>
      </c>
      <c r="C41" s="29" t="s">
        <v>3</v>
      </c>
      <c r="D41" s="2" t="s">
        <v>33</v>
      </c>
      <c r="E41" s="4">
        <v>0.19</v>
      </c>
      <c r="F41" s="1">
        <v>18</v>
      </c>
      <c r="G41">
        <v>2</v>
      </c>
      <c r="H41" s="80"/>
      <c r="I41" s="80"/>
      <c r="J41" s="6">
        <f>'[4]N Summary'!F$13</f>
        <v>15.106777777777777</v>
      </c>
      <c r="K41" s="6">
        <f>'[4]N Summary'!$H$13</f>
        <v>24.471074999999999</v>
      </c>
      <c r="L41" s="6">
        <f>'[4]N Summary'!$K$13</f>
        <v>15.59131064281234</v>
      </c>
      <c r="M41">
        <f>[4]Harvests!$H$5</f>
        <v>0.48093749999999996</v>
      </c>
      <c r="N41">
        <f>[4]Harvests!$K$5</f>
        <v>0.22321627517571749</v>
      </c>
      <c r="O41">
        <f>[4]Harvests!$L$5</f>
        <v>7.0407500000000001</v>
      </c>
      <c r="P41">
        <f>[4]Harvests!$O$5</f>
        <v>3.7969339668057076</v>
      </c>
      <c r="S41" s="6">
        <f>'[4]N Summary'!Q$13</f>
        <v>0.29934385933620938</v>
      </c>
      <c r="T41" s="6">
        <f>'[4]N Summary'!R$13</f>
        <v>40.131022010887051</v>
      </c>
      <c r="U41" s="6">
        <f>'[4]N Summary'!S$13</f>
        <v>25.275344097735019</v>
      </c>
      <c r="V41" t="str">
        <f t="shared" si="1"/>
        <v>0.19-18</v>
      </c>
      <c r="W41">
        <f>[4]Harvests!$J$5</f>
        <v>8</v>
      </c>
      <c r="X41">
        <f>[4]Harvests!$U$5</f>
        <v>5.7145125000000014</v>
      </c>
      <c r="Y41" s="89">
        <f>[4]Harvests!$V$5</f>
        <v>0.20254614437736865</v>
      </c>
    </row>
    <row r="42" spans="2:25" x14ac:dyDescent="0.3">
      <c r="B42">
        <v>50</v>
      </c>
      <c r="C42" s="28" t="s">
        <v>3</v>
      </c>
      <c r="D42" s="2" t="s">
        <v>33</v>
      </c>
      <c r="E42" s="4">
        <v>0.19</v>
      </c>
      <c r="F42" s="1">
        <v>21</v>
      </c>
      <c r="G42">
        <v>3</v>
      </c>
      <c r="H42" s="80"/>
      <c r="I42" s="80"/>
      <c r="J42" s="6">
        <f>'[4]N Summary'!F$15</f>
        <v>14.349861111111112</v>
      </c>
      <c r="K42" s="6">
        <f>'[4]N Summary'!$H$15</f>
        <v>35.656292460317459</v>
      </c>
      <c r="L42" s="6">
        <f>'[4]N Summary'!$K$15</f>
        <v>20.744088429887576</v>
      </c>
      <c r="M42">
        <f>[4]Harvests!$H$6</f>
        <v>0.45772857142857143</v>
      </c>
      <c r="N42">
        <f>[4]Harvests!$K$6</f>
        <v>0.11066612808960266</v>
      </c>
      <c r="O42">
        <f>[4]Harvests!$L$6</f>
        <v>7.3720857142857144</v>
      </c>
      <c r="P42">
        <f>[4]Harvests!$O$6</f>
        <v>2.3227319125716255</v>
      </c>
      <c r="S42" s="6">
        <f>'[4]N Summary'!Q$15</f>
        <v>0.25422516731670103</v>
      </c>
      <c r="T42" s="6">
        <f>'[4]N Summary'!R$15</f>
        <v>42.087037811958822</v>
      </c>
      <c r="U42" s="6" t="str">
        <f>'[4]N Summary'!S$15</f>
        <v/>
      </c>
      <c r="V42" t="str">
        <f t="shared" si="1"/>
        <v>0.19-21</v>
      </c>
      <c r="W42">
        <f>[4]Harvests!$J$6</f>
        <v>7</v>
      </c>
      <c r="X42">
        <f>[4]Harvests!$U$6</f>
        <v>15.951077460317459</v>
      </c>
      <c r="Y42" s="89">
        <f>[4]Harvests!$V$6</f>
        <v>0.42469122798638415</v>
      </c>
    </row>
    <row r="43" spans="2:25" ht="15" thickBot="1" x14ac:dyDescent="0.35">
      <c r="B43">
        <v>51</v>
      </c>
      <c r="C43" s="28" t="s">
        <v>3</v>
      </c>
      <c r="D43" s="2" t="s">
        <v>33</v>
      </c>
      <c r="E43" s="4">
        <v>0.19</v>
      </c>
      <c r="F43" s="1">
        <v>23</v>
      </c>
      <c r="G43">
        <v>0</v>
      </c>
      <c r="H43" s="80"/>
      <c r="I43" s="80"/>
      <c r="J43" s="6">
        <f>'[4]N Summary'!F$17</f>
        <v>13.763690476190478</v>
      </c>
      <c r="K43" s="6">
        <f>'[4]N Summary'!$H$17</f>
        <v>48.598554365079359</v>
      </c>
      <c r="L43" s="6">
        <f>'[4]N Summary'!$K$17</f>
        <v>24.223967266931908</v>
      </c>
      <c r="S43" s="6" t="str">
        <f>'[4]N Summary'!Q$17</f>
        <v/>
      </c>
      <c r="T43" s="6">
        <f>'[4]N Summary'!R$17</f>
        <v>38.472052390069599</v>
      </c>
      <c r="U43" s="6" t="str">
        <f>'[4]N Summary'!S$17</f>
        <v/>
      </c>
      <c r="V43" t="str">
        <f t="shared" si="1"/>
        <v>0.19-23</v>
      </c>
    </row>
    <row r="44" spans="2:25" x14ac:dyDescent="0.3">
      <c r="B44">
        <v>52</v>
      </c>
      <c r="C44" s="29" t="s">
        <v>3</v>
      </c>
      <c r="D44" s="2" t="s">
        <v>33</v>
      </c>
      <c r="E44" s="4">
        <v>0.19</v>
      </c>
      <c r="F44" s="1">
        <v>25</v>
      </c>
      <c r="G44">
        <v>4</v>
      </c>
      <c r="H44" s="80"/>
      <c r="I44" s="80"/>
      <c r="J44" s="6">
        <f>'[4]N Summary'!F$19</f>
        <v>17.018229166666668</v>
      </c>
      <c r="K44" s="6">
        <f>'[4]N Summary'!$H$19</f>
        <v>77.014863888888883</v>
      </c>
      <c r="L44" s="6">
        <f>'[4]N Summary'!$K$19</f>
        <v>42.419581305781854</v>
      </c>
      <c r="M44">
        <f>[4]Harvests!$H$7</f>
        <v>0.97689999999999988</v>
      </c>
      <c r="N44">
        <f>[4]Harvests!$K$7</f>
        <v>0.46895710315740952</v>
      </c>
      <c r="O44">
        <f>[4]Harvests!$L$7</f>
        <v>18.460350000000002</v>
      </c>
      <c r="P44">
        <f>[4]Harvests!$O$7</f>
        <v>11.403901035250549</v>
      </c>
      <c r="S44" s="6">
        <f>'[4]N Summary'!Q$19</f>
        <v>0.2431556395577574</v>
      </c>
      <c r="T44" s="6">
        <f>'[4]N Summary'!R$19</f>
        <v>37.618186507673641</v>
      </c>
      <c r="U44" s="6">
        <f>'[4]N Summary'!S$19</f>
        <v>21.785315379847248</v>
      </c>
      <c r="V44" t="str">
        <f t="shared" si="1"/>
        <v>0.19-25</v>
      </c>
      <c r="W44">
        <f>[4]Harvests!$J$7</f>
        <v>4</v>
      </c>
      <c r="X44">
        <f>[4]Harvests!$U$7</f>
        <v>30.138573888888885</v>
      </c>
      <c r="Y44" s="89">
        <f>[4]Harvests!$V$7</f>
        <v>0.38596412870952879</v>
      </c>
    </row>
    <row r="45" spans="2:25" x14ac:dyDescent="0.3">
      <c r="B45">
        <v>53</v>
      </c>
      <c r="C45" s="28" t="s">
        <v>3</v>
      </c>
      <c r="D45" s="2" t="s">
        <v>33</v>
      </c>
      <c r="E45" s="4">
        <v>0.19</v>
      </c>
      <c r="F45" s="1">
        <v>28</v>
      </c>
      <c r="G45">
        <v>5</v>
      </c>
      <c r="H45" s="80"/>
      <c r="I45" s="80"/>
      <c r="J45" s="6">
        <f>'[4]N Summary'!F$21</f>
        <v>16.72064814814815</v>
      </c>
      <c r="K45" s="6">
        <f>'[4]N Summary'!$H$21</f>
        <v>95.770963888888886</v>
      </c>
      <c r="L45" s="6">
        <f>'[4]N Summary'!$K$21</f>
        <v>46.129886940533034</v>
      </c>
      <c r="M45">
        <f>[4]Harvests!$H$8</f>
        <v>2.3087249999999999</v>
      </c>
      <c r="N45">
        <f>[4]Harvests!$K$8</f>
        <v>0.73033875107846091</v>
      </c>
      <c r="O45">
        <f>[4]Harvests!$L$8</f>
        <v>43.073599999999999</v>
      </c>
      <c r="P45">
        <f>[4]Harvests!$O$8</f>
        <v>15.091413101380947</v>
      </c>
      <c r="S45" s="6">
        <f>'[4]N Summary'!Q$21</f>
        <v>0.24723802857653263</v>
      </c>
      <c r="T45" s="6">
        <f>'[4]N Summary'!R$21</f>
        <v>33.570209094179475</v>
      </c>
      <c r="U45" s="6">
        <f>'[4]N Summary'!S$21</f>
        <v>21.292541140249039</v>
      </c>
      <c r="V45" t="str">
        <f t="shared" si="1"/>
        <v>0.19-28</v>
      </c>
      <c r="W45">
        <f>[4]Harvests!$J$8</f>
        <v>4</v>
      </c>
      <c r="X45">
        <f>[4]Harvests!$U$8</f>
        <v>-13.295686111111124</v>
      </c>
      <c r="Y45" s="89">
        <f>[4]Harvests!$V$8</f>
        <v>-0.15322722797356492</v>
      </c>
    </row>
    <row r="46" spans="2:25" x14ac:dyDescent="0.3">
      <c r="B46">
        <v>54</v>
      </c>
      <c r="C46" s="28" t="s">
        <v>3</v>
      </c>
      <c r="D46" s="2" t="s">
        <v>33</v>
      </c>
      <c r="E46" s="4">
        <v>0.19</v>
      </c>
      <c r="F46" s="1">
        <v>30</v>
      </c>
      <c r="G46">
        <v>0</v>
      </c>
      <c r="H46" s="80"/>
      <c r="I46" s="80"/>
      <c r="J46" s="6">
        <f>'[4]N Summary'!F$23</f>
        <v>16.518583333333336</v>
      </c>
      <c r="K46" s="6">
        <f>'[4]N Summary'!$H$23</f>
        <v>121.99346388888887</v>
      </c>
      <c r="L46" s="6">
        <f>'[4]N Summary'!$K$23</f>
        <v>59.173669718924153</v>
      </c>
      <c r="S46" s="6" t="str">
        <f>'[4]N Summary'!Q$23</f>
        <v/>
      </c>
      <c r="T46" s="6">
        <f>'[4]N Summary'!R$23</f>
        <v>30.598070466260481</v>
      </c>
      <c r="U46" s="6" t="str">
        <f>'[4]N Summary'!S$23</f>
        <v/>
      </c>
      <c r="V46" t="str">
        <f t="shared" si="1"/>
        <v>0.19-30</v>
      </c>
    </row>
    <row r="47" spans="2:25" x14ac:dyDescent="0.3">
      <c r="B47">
        <v>55</v>
      </c>
      <c r="C47" s="28" t="s">
        <v>3</v>
      </c>
      <c r="D47" s="2" t="s">
        <v>33</v>
      </c>
      <c r="E47" s="4">
        <v>0.19</v>
      </c>
      <c r="F47" s="1">
        <v>32</v>
      </c>
      <c r="G47">
        <v>6</v>
      </c>
      <c r="H47" s="80"/>
      <c r="I47" s="80"/>
      <c r="J47" s="6">
        <f>'[4]N Summary'!F$25</f>
        <v>16.333712121212123</v>
      </c>
      <c r="K47" s="6">
        <f>'[4]N Summary'!$H$25</f>
        <v>146.34171388888885</v>
      </c>
      <c r="L47" s="6">
        <f>'[4]N Summary'!$K$25</f>
        <v>70.05280311208459</v>
      </c>
      <c r="M47">
        <f>[4]Harvests!$H$9</f>
        <v>3.0038000000000005</v>
      </c>
      <c r="N47">
        <f>[4]Harvests!$K$9</f>
        <v>0.99344551416890503</v>
      </c>
      <c r="O47">
        <f>[4]Harvests!$L$9</f>
        <v>56.624199999999988</v>
      </c>
      <c r="P47">
        <f>[4]Harvests!$O$9</f>
        <v>21.948382087980551</v>
      </c>
      <c r="S47" s="6">
        <f>'[4]N Summary'!Q$25</f>
        <v>0.22373601075579685</v>
      </c>
      <c r="T47" s="6">
        <f>'[4]N Summary'!R$25</f>
        <v>27.83737845885069</v>
      </c>
      <c r="U47" s="6">
        <f>'[4]N Summary'!S$25</f>
        <v>21.423820809721935</v>
      </c>
      <c r="V47" t="str">
        <f t="shared" si="1"/>
        <v>0.19-32</v>
      </c>
      <c r="W47">
        <f>[4]Harvests!$J$9</f>
        <v>7</v>
      </c>
      <c r="X47">
        <f>[4]Harvests!$U$9</f>
        <v>7.9522005555555308</v>
      </c>
      <c r="Y47" s="89">
        <f>[4]Harvests!$V$9</f>
        <v>6.2744325363603082E-2</v>
      </c>
    </row>
    <row r="48" spans="2:25" x14ac:dyDescent="0.3">
      <c r="B48">
        <v>56</v>
      </c>
      <c r="C48" s="28" t="s">
        <v>5</v>
      </c>
      <c r="D48" s="2" t="s">
        <v>32</v>
      </c>
      <c r="E48" s="4">
        <v>0.5</v>
      </c>
      <c r="F48" s="1">
        <v>0</v>
      </c>
      <c r="G48">
        <v>0</v>
      </c>
      <c r="H48" s="2"/>
      <c r="I48" s="80"/>
      <c r="J48">
        <f>'[5]N Summary'!F$3</f>
        <v>65.650000000000006</v>
      </c>
      <c r="K48">
        <f>'[5]N Summary'!$H$3</f>
        <v>0</v>
      </c>
      <c r="L48">
        <f>'[5]N Summary'!$K$3</f>
        <v>0</v>
      </c>
      <c r="M48" s="17">
        <v>2.1984600000000002E-3</v>
      </c>
      <c r="N48" s="17">
        <v>3.4251999999999997E-5</v>
      </c>
      <c r="O48" s="17">
        <v>1.9907729999999998E-2</v>
      </c>
      <c r="P48" s="17">
        <v>7.9020999999999996E-4</v>
      </c>
      <c r="S48" t="str">
        <f>'[5]N Summary'!Q$3</f>
        <v/>
      </c>
      <c r="T48" t="str">
        <f>'[5]N Summary'!R$3</f>
        <v/>
      </c>
      <c r="U48" t="str">
        <f>'[5]N Summary'!S$3</f>
        <v/>
      </c>
      <c r="V48" t="str">
        <f t="shared" si="1"/>
        <v>0.5-0</v>
      </c>
    </row>
    <row r="49" spans="2:25" ht="15" thickBot="1" x14ac:dyDescent="0.35">
      <c r="B49">
        <v>57</v>
      </c>
      <c r="C49" s="28" t="s">
        <v>5</v>
      </c>
      <c r="D49" s="2" t="s">
        <v>32</v>
      </c>
      <c r="E49" s="4">
        <v>0.5</v>
      </c>
      <c r="F49" s="1">
        <v>2</v>
      </c>
      <c r="G49">
        <v>0</v>
      </c>
      <c r="H49" s="80"/>
      <c r="I49" s="80"/>
      <c r="J49" s="6">
        <f>'[5]N Summary'!F$4</f>
        <v>0</v>
      </c>
      <c r="K49" s="6">
        <f>'[5]N Summary'!$H$4</f>
        <v>0</v>
      </c>
      <c r="L49" s="6">
        <f>'[5]N Summary'!$K$4</f>
        <v>0</v>
      </c>
      <c r="S49" s="6" t="str">
        <f>'[5]N Summary'!Q$4</f>
        <v/>
      </c>
      <c r="T49" s="6" t="str">
        <f>'[5]N Summary'!R$4</f>
        <v/>
      </c>
      <c r="U49" s="6" t="str">
        <f>'[5]N Summary'!S$4</f>
        <v/>
      </c>
      <c r="V49" t="str">
        <f t="shared" si="1"/>
        <v>0.5-2</v>
      </c>
    </row>
    <row r="50" spans="2:25" x14ac:dyDescent="0.3">
      <c r="B50">
        <v>58</v>
      </c>
      <c r="C50" s="29" t="s">
        <v>5</v>
      </c>
      <c r="D50" s="2" t="s">
        <v>32</v>
      </c>
      <c r="E50" s="4">
        <v>0.5</v>
      </c>
      <c r="F50" s="1">
        <v>4</v>
      </c>
      <c r="G50">
        <v>0</v>
      </c>
      <c r="H50" s="80"/>
      <c r="I50" s="80"/>
      <c r="J50" s="6">
        <f>'[5]N Summary'!F$5</f>
        <v>59.141666666666673</v>
      </c>
      <c r="K50" s="6">
        <f>'[5]N Summary'!$H$5</f>
        <v>4.4256666666666673</v>
      </c>
      <c r="L50" s="6">
        <f>'[5]N Summary'!$K$5</f>
        <v>4.8357582322642756</v>
      </c>
      <c r="S50" s="6" t="str">
        <f>'[5]N Summary'!Q$5</f>
        <v/>
      </c>
      <c r="T50" s="6" t="str">
        <f>'[5]N Summary'!R$5</f>
        <v/>
      </c>
      <c r="U50" s="6" t="str">
        <f>'[5]N Summary'!S$5</f>
        <v/>
      </c>
      <c r="V50" t="str">
        <f t="shared" si="1"/>
        <v>0.5-4</v>
      </c>
    </row>
    <row r="51" spans="2:25" x14ac:dyDescent="0.3">
      <c r="B51">
        <v>59</v>
      </c>
      <c r="C51" s="28" t="s">
        <v>5</v>
      </c>
      <c r="D51" s="2" t="s">
        <v>33</v>
      </c>
      <c r="E51" s="4">
        <v>0.5</v>
      </c>
      <c r="F51" s="1">
        <v>7</v>
      </c>
      <c r="G51">
        <v>0</v>
      </c>
      <c r="H51" s="80"/>
      <c r="I51" s="80"/>
      <c r="J51" s="6">
        <f>'[5]N Summary'!F$6</f>
        <v>55.122222222222227</v>
      </c>
      <c r="K51" s="6">
        <f>'[5]N Summary'!$H$6</f>
        <v>6.3126666666666678</v>
      </c>
      <c r="L51" s="6">
        <f>'[5]N Summary'!$K$6</f>
        <v>4.4213641112204956</v>
      </c>
      <c r="S51" s="6" t="str">
        <f>'[5]N Summary'!Q$6</f>
        <v/>
      </c>
      <c r="T51" s="6" t="str">
        <f>'[5]N Summary'!R$6</f>
        <v/>
      </c>
      <c r="U51" s="6" t="str">
        <f>'[5]N Summary'!S$6</f>
        <v/>
      </c>
      <c r="V51" t="str">
        <f t="shared" si="1"/>
        <v>0.5-7</v>
      </c>
    </row>
    <row r="52" spans="2:25" x14ac:dyDescent="0.3">
      <c r="B52">
        <v>60</v>
      </c>
      <c r="C52" s="28" t="s">
        <v>5</v>
      </c>
      <c r="D52" s="2" t="s">
        <v>32</v>
      </c>
      <c r="E52" s="4">
        <v>0.5</v>
      </c>
      <c r="F52" s="1">
        <v>9</v>
      </c>
      <c r="G52">
        <v>0</v>
      </c>
      <c r="H52" s="80"/>
      <c r="I52" s="80"/>
      <c r="J52" s="6">
        <f>'[5]N Summary'!F$8</f>
        <v>57.853333333333332</v>
      </c>
      <c r="K52" s="6">
        <f>'[5]N Summary'!$H$8</f>
        <v>7.910666666666665</v>
      </c>
      <c r="L52" s="6">
        <f>'[5]N Summary'!$K$8</f>
        <v>4.6944743465390655</v>
      </c>
      <c r="S52" s="6" t="str">
        <f>'[5]N Summary'!Q$8</f>
        <v/>
      </c>
      <c r="T52" s="6" t="str">
        <f>'[5]N Summary'!R$8</f>
        <v/>
      </c>
      <c r="U52" s="6" t="str">
        <f>'[5]N Summary'!S$8</f>
        <v/>
      </c>
      <c r="V52" t="str">
        <f t="shared" si="1"/>
        <v>0.5-9</v>
      </c>
    </row>
    <row r="53" spans="2:25" x14ac:dyDescent="0.3">
      <c r="B53">
        <v>61</v>
      </c>
      <c r="C53" s="28" t="s">
        <v>5</v>
      </c>
      <c r="D53" s="2" t="s">
        <v>32</v>
      </c>
      <c r="E53" s="4">
        <v>0.5</v>
      </c>
      <c r="F53" s="1">
        <v>11</v>
      </c>
      <c r="G53">
        <v>0</v>
      </c>
      <c r="H53" s="80"/>
      <c r="I53" s="80"/>
      <c r="J53" s="6">
        <f>'[5]N Summary'!F$9</f>
        <v>57.016666666666673</v>
      </c>
      <c r="K53" s="6">
        <f>'[5]N Summary'!$H$9</f>
        <v>10.211333333333334</v>
      </c>
      <c r="L53" s="6">
        <f>'[5]N Summary'!$K$9</f>
        <v>9.0731701942165408</v>
      </c>
      <c r="S53" s="6" t="str">
        <f>'[5]N Summary'!Q$9</f>
        <v/>
      </c>
      <c r="T53" s="6" t="str">
        <f>'[5]N Summary'!R$9</f>
        <v/>
      </c>
      <c r="U53" s="6" t="str">
        <f>'[5]N Summary'!S$9</f>
        <v/>
      </c>
      <c r="V53" t="str">
        <f t="shared" si="1"/>
        <v>0.5-11</v>
      </c>
    </row>
    <row r="54" spans="2:25" x14ac:dyDescent="0.3">
      <c r="B54">
        <v>62</v>
      </c>
      <c r="C54" s="28" t="s">
        <v>5</v>
      </c>
      <c r="D54" s="2" t="s">
        <v>33</v>
      </c>
      <c r="E54" s="4">
        <v>0.5</v>
      </c>
      <c r="F54" s="1">
        <v>14</v>
      </c>
      <c r="G54">
        <v>1</v>
      </c>
      <c r="H54" s="80"/>
      <c r="I54" s="80"/>
      <c r="J54" s="6">
        <f>'[5]N Summary'!F$10</f>
        <v>54.054761904761911</v>
      </c>
      <c r="K54" s="6">
        <f>'[5]N Summary'!$H$10</f>
        <v>15.838333333333333</v>
      </c>
      <c r="L54" s="6">
        <f>'[5]N Summary'!$K$10</f>
        <v>6.6480715722402861</v>
      </c>
      <c r="M54">
        <f>[5]Harvests!$H$4</f>
        <v>0.12511111111111112</v>
      </c>
      <c r="N54">
        <f>[5]Harvests!$K$4</f>
        <v>2.4396143440204378E-2</v>
      </c>
      <c r="O54">
        <f>[5]Harvests!$L$4</f>
        <v>1.9968444444444442</v>
      </c>
      <c r="P54">
        <f>[5]Harvests!$O$4</f>
        <v>0.50558872186546366</v>
      </c>
      <c r="S54" s="6" t="str">
        <f>'[5]N Summary'!Q$10</f>
        <v/>
      </c>
      <c r="T54" s="6">
        <f>'[5]N Summary'!R$10</f>
        <v>59.73652096293474</v>
      </c>
      <c r="U54" s="6">
        <f>'[5]N Summary'!S$10</f>
        <v>17.289923663065661</v>
      </c>
      <c r="V54" t="str">
        <f t="shared" si="1"/>
        <v>0.5-14</v>
      </c>
      <c r="W54">
        <f>[5]Harvests!$J$4</f>
        <v>9</v>
      </c>
      <c r="X54">
        <f>[5]Harvests!$U$4</f>
        <v>4.3172834588888884</v>
      </c>
      <c r="Y54" s="89">
        <f>[5]Harvests!$V$4</f>
        <v>0.53911683723526294</v>
      </c>
    </row>
    <row r="55" spans="2:25" ht="15" thickBot="1" x14ac:dyDescent="0.35">
      <c r="B55">
        <v>63</v>
      </c>
      <c r="C55" s="30" t="s">
        <v>5</v>
      </c>
      <c r="D55" s="2" t="s">
        <v>32</v>
      </c>
      <c r="E55" s="4">
        <v>0.5</v>
      </c>
      <c r="F55" s="1">
        <v>16</v>
      </c>
      <c r="G55">
        <v>0</v>
      </c>
      <c r="H55" s="80"/>
      <c r="I55" s="80"/>
      <c r="J55" s="6">
        <f>'[5]N Summary'!F$12</f>
        <v>54.377777777777773</v>
      </c>
      <c r="K55" s="6">
        <f>'[5]N Summary'!$H$12</f>
        <v>23.777333333333331</v>
      </c>
      <c r="L55" s="6">
        <f>'[5]N Summary'!$K$12</f>
        <v>4.7816110655056772</v>
      </c>
      <c r="S55" s="6" t="str">
        <f>'[5]N Summary'!Q$12</f>
        <v/>
      </c>
      <c r="T55" s="6">
        <f>'[5]N Summary'!R$12</f>
        <v>52.469912514282697</v>
      </c>
      <c r="U55" s="6" t="str">
        <f>'[5]N Summary'!S$12</f>
        <v/>
      </c>
      <c r="V55" t="str">
        <f t="shared" si="1"/>
        <v>0.5-16</v>
      </c>
    </row>
    <row r="56" spans="2:25" x14ac:dyDescent="0.3">
      <c r="B56">
        <v>64</v>
      </c>
      <c r="C56" s="29" t="s">
        <v>5</v>
      </c>
      <c r="D56" s="2" t="s">
        <v>33</v>
      </c>
      <c r="E56" s="4">
        <v>0.5</v>
      </c>
      <c r="F56" s="1">
        <v>18</v>
      </c>
      <c r="G56">
        <v>2</v>
      </c>
      <c r="H56" s="80"/>
      <c r="I56" s="80"/>
      <c r="J56" s="6">
        <f>'[5]N Summary'!F$13</f>
        <v>51.467677777777773</v>
      </c>
      <c r="K56" s="6">
        <f>'[5]N Summary'!$H$13</f>
        <v>33.530006666666665</v>
      </c>
      <c r="L56" s="6">
        <f>'[5]N Summary'!$K$13</f>
        <v>3.6138796760489185</v>
      </c>
      <c r="M56">
        <f>[5]Harvests!$H$5</f>
        <v>0.57268571428571435</v>
      </c>
      <c r="N56">
        <f>[5]Harvests!$K$5</f>
        <v>6.915394403587756E-2</v>
      </c>
      <c r="O56">
        <f>[5]Harvests!$L$5</f>
        <v>9.9446714285714286</v>
      </c>
      <c r="P56">
        <f>[5]Harvests!$O$5</f>
        <v>1.5647433107669808</v>
      </c>
      <c r="S56" s="6">
        <f>'[5]N Summary'!Q$13</f>
        <v>0.30904384547826513</v>
      </c>
      <c r="T56" s="6">
        <f>'[5]N Summary'!R$13</f>
        <v>55.773205725826621</v>
      </c>
      <c r="U56" s="6">
        <f>'[5]N Summary'!S$13</f>
        <v>18.412366384876183</v>
      </c>
      <c r="V56" t="str">
        <f t="shared" si="1"/>
        <v>0.5-18</v>
      </c>
      <c r="W56">
        <f>[5]Harvests!$J$5</f>
        <v>7</v>
      </c>
      <c r="X56">
        <f>[5]Harvests!$U$5</f>
        <v>2.7195152380952279</v>
      </c>
      <c r="Y56" s="89">
        <f>[5]Harvests!$V$5</f>
        <v>7.9922616386116696E-2</v>
      </c>
    </row>
    <row r="57" spans="2:25" x14ac:dyDescent="0.3">
      <c r="B57">
        <v>65</v>
      </c>
      <c r="C57" s="28" t="s">
        <v>5</v>
      </c>
      <c r="D57" s="2" t="s">
        <v>33</v>
      </c>
      <c r="E57" s="4">
        <v>0.5</v>
      </c>
      <c r="F57" s="1">
        <v>21</v>
      </c>
      <c r="G57">
        <v>3</v>
      </c>
      <c r="H57" s="80"/>
      <c r="I57" s="80"/>
      <c r="J57" s="6">
        <f>'[5]N Summary'!F$15</f>
        <v>47.468805555555555</v>
      </c>
      <c r="K57" s="6">
        <f>'[5]N Summary'!$H$15</f>
        <v>61.129695555555543</v>
      </c>
      <c r="L57" s="6">
        <f>'[5]N Summary'!$K$15</f>
        <v>57.160704734796106</v>
      </c>
      <c r="M57">
        <f>[5]Harvests!$H$6</f>
        <v>0.62395</v>
      </c>
      <c r="N57">
        <f>[5]Harvests!$K$6</f>
        <v>0.13530287339957542</v>
      </c>
      <c r="O57">
        <f>[5]Harvests!$L$6</f>
        <v>11.203587500000001</v>
      </c>
      <c r="P57">
        <f>[5]Harvests!$O$6</f>
        <v>1.8115924756001665</v>
      </c>
      <c r="S57" s="6">
        <f>'[5]N Summary'!Q$15</f>
        <v>0.26897725623678259</v>
      </c>
      <c r="T57" s="6">
        <f>'[5]N Summary'!R$15</f>
        <v>45.734572482726925</v>
      </c>
      <c r="U57" s="6">
        <f>'[5]N Summary'!S$15</f>
        <v>19.731056332983645</v>
      </c>
      <c r="V57" t="str">
        <f t="shared" si="1"/>
        <v>0.5-21</v>
      </c>
      <c r="W57">
        <f>[5]Harvests!$J$6</f>
        <v>8</v>
      </c>
      <c r="X57">
        <f>[5]Harvests!$U$6</f>
        <v>30.58734305555555</v>
      </c>
      <c r="Y57" s="89">
        <f>[5]Harvests!$V$6</f>
        <v>0.44771119701586176</v>
      </c>
    </row>
    <row r="58" spans="2:25" ht="15" thickBot="1" x14ac:dyDescent="0.35">
      <c r="B58">
        <v>66</v>
      </c>
      <c r="C58" s="28" t="s">
        <v>5</v>
      </c>
      <c r="D58" s="2" t="s">
        <v>33</v>
      </c>
      <c r="E58" s="4">
        <v>0.5</v>
      </c>
      <c r="F58" s="1">
        <v>23</v>
      </c>
      <c r="G58">
        <v>0</v>
      </c>
      <c r="H58" s="80"/>
      <c r="I58" s="80"/>
      <c r="J58" s="6">
        <f>'[5]N Summary'!F$17</f>
        <v>47.108976190476199</v>
      </c>
      <c r="K58" s="6">
        <f>'[5]N Summary'!$H$17</f>
        <v>94.619695555555538</v>
      </c>
      <c r="L58" s="6">
        <f>'[5]N Summary'!$K$17</f>
        <v>55.613044871256051</v>
      </c>
      <c r="S58" s="6" t="str">
        <f>'[5]N Summary'!Q$17</f>
        <v/>
      </c>
      <c r="T58" s="6">
        <f>'[5]N Summary'!R$17</f>
        <v>53.760869586884041</v>
      </c>
      <c r="U58" s="6" t="str">
        <f>'[5]N Summary'!S$17</f>
        <v/>
      </c>
      <c r="V58" t="str">
        <f t="shared" si="1"/>
        <v>0.5-23</v>
      </c>
    </row>
    <row r="59" spans="2:25" x14ac:dyDescent="0.3">
      <c r="B59">
        <v>67</v>
      </c>
      <c r="C59" s="29" t="s">
        <v>5</v>
      </c>
      <c r="D59" s="2" t="s">
        <v>33</v>
      </c>
      <c r="E59" s="4">
        <v>0.5</v>
      </c>
      <c r="F59" s="1">
        <v>25</v>
      </c>
      <c r="G59">
        <v>4</v>
      </c>
      <c r="H59" s="80"/>
      <c r="I59" s="80"/>
      <c r="J59" s="6">
        <f>'[5]N Summary'!F$19</f>
        <v>46.809937499999997</v>
      </c>
      <c r="K59" s="6">
        <f>'[5]N Summary'!$H$19</f>
        <v>125.98226698412697</v>
      </c>
      <c r="L59" s="6">
        <f>'[5]N Summary'!$K$19</f>
        <v>63.808019911368184</v>
      </c>
      <c r="M59">
        <f>[5]Harvests!$H$7</f>
        <v>1.453975</v>
      </c>
      <c r="N59">
        <f>[5]Harvests!$K$7</f>
        <v>0.50922670252640767</v>
      </c>
      <c r="O59">
        <f>[5]Harvests!$L$7</f>
        <v>28.741950000000003</v>
      </c>
      <c r="P59">
        <f>[5]Harvests!$O$7</f>
        <v>12.30082696544893</v>
      </c>
      <c r="S59" s="6">
        <f>'[5]N Summary'!Q$19</f>
        <v>0.2597054409228759</v>
      </c>
      <c r="T59" s="6">
        <f>'[5]N Summary'!R$19</f>
        <v>49.376206262467697</v>
      </c>
      <c r="U59" s="6">
        <f>'[5]N Summary'!S$19</f>
        <v>18.559249911933318</v>
      </c>
      <c r="V59" t="str">
        <f t="shared" si="1"/>
        <v>0.5-25</v>
      </c>
      <c r="W59">
        <f>[5]Harvests!$J$7</f>
        <v>4</v>
      </c>
      <c r="X59">
        <f>[5]Harvests!$U$7</f>
        <v>46.98411823412696</v>
      </c>
      <c r="Y59" s="89">
        <f>[5]Harvests!$V$7</f>
        <v>0.35845342462839275</v>
      </c>
    </row>
    <row r="60" spans="2:25" x14ac:dyDescent="0.3">
      <c r="B60">
        <v>68</v>
      </c>
      <c r="C60" s="28" t="s">
        <v>5</v>
      </c>
      <c r="D60" s="2" t="s">
        <v>33</v>
      </c>
      <c r="E60" s="4">
        <v>0.5</v>
      </c>
      <c r="F60" s="1">
        <v>28</v>
      </c>
      <c r="G60">
        <v>5</v>
      </c>
      <c r="H60" s="80"/>
      <c r="I60" s="80"/>
      <c r="J60" s="6">
        <f>'[5]N Summary'!F$21</f>
        <v>45.718277777777779</v>
      </c>
      <c r="K60" s="6">
        <f>'[5]N Summary'!$H$21</f>
        <v>178.57686698412695</v>
      </c>
      <c r="L60" s="6">
        <f>'[5]N Summary'!$K$21</f>
        <v>70.538302819589305</v>
      </c>
      <c r="M60">
        <f>[5]Harvests!$H$8</f>
        <v>3.4565749999999995</v>
      </c>
      <c r="N60">
        <f>[5]Harvests!$K$8</f>
        <v>0.91608919647817622</v>
      </c>
      <c r="O60">
        <f>[5]Harvests!$L$8</f>
        <v>71.631275000000002</v>
      </c>
      <c r="P60">
        <f>[5]Harvests!$O$8</f>
        <v>22.520508481625207</v>
      </c>
      <c r="S60" s="6">
        <f>'[5]N Summary'!Q$21</f>
        <v>0.26253107982068608</v>
      </c>
      <c r="T60" s="6">
        <f>'[5]N Summary'!R$21</f>
        <v>45.026100955908248</v>
      </c>
      <c r="U60" s="6">
        <f>'[5]N Summary'!S$21</f>
        <v>19.596065081247442</v>
      </c>
      <c r="V60" t="str">
        <f t="shared" si="1"/>
        <v>0.5-28</v>
      </c>
      <c r="W60">
        <f>[5]Harvests!$J$8</f>
        <v>4</v>
      </c>
      <c r="X60">
        <f>[5]Harvests!$U$8</f>
        <v>6.2901603174603054</v>
      </c>
      <c r="Y60" s="89">
        <f>[5]Harvests!$V$8</f>
        <v>2.0544792242822751E-2</v>
      </c>
    </row>
    <row r="61" spans="2:25" x14ac:dyDescent="0.3">
      <c r="B61">
        <v>69</v>
      </c>
      <c r="C61" s="28" t="s">
        <v>5</v>
      </c>
      <c r="D61" s="2" t="s">
        <v>33</v>
      </c>
      <c r="E61" s="4">
        <v>0.5</v>
      </c>
      <c r="F61" s="1">
        <v>30</v>
      </c>
      <c r="G61">
        <v>0</v>
      </c>
      <c r="H61" s="80"/>
      <c r="I61" s="80"/>
      <c r="J61" s="6">
        <f>'[5]N Summary'!F$23</f>
        <v>45.136449999999996</v>
      </c>
      <c r="K61" s="6">
        <f>'[5]N Summary'!$H$23</f>
        <v>241.2502003174603</v>
      </c>
      <c r="L61" s="6">
        <f>'[5]N Summary'!$K$23</f>
        <v>91.051752577664317</v>
      </c>
      <c r="S61" s="6" t="str">
        <f>'[5]N Summary'!Q$23</f>
        <v/>
      </c>
      <c r="T61" s="6">
        <f>'[5]N Summary'!R$23</f>
        <v>41.44532035023115</v>
      </c>
      <c r="U61" s="6" t="str">
        <f>'[5]N Summary'!S$23</f>
        <v/>
      </c>
      <c r="V61" t="str">
        <f t="shared" si="1"/>
        <v>0.5-30</v>
      </c>
    </row>
    <row r="62" spans="2:25" x14ac:dyDescent="0.3">
      <c r="B62">
        <v>70</v>
      </c>
      <c r="C62" s="28" t="s">
        <v>5</v>
      </c>
      <c r="D62" s="2" t="s">
        <v>33</v>
      </c>
      <c r="E62" s="4">
        <v>0.5</v>
      </c>
      <c r="F62" s="1">
        <v>32</v>
      </c>
      <c r="G62">
        <v>6</v>
      </c>
      <c r="H62" s="80"/>
      <c r="I62" s="80"/>
      <c r="J62" s="6">
        <f>'[5]N Summary'!F$25</f>
        <v>44.94677272727273</v>
      </c>
      <c r="K62" s="6">
        <f>'[5]N Summary'!$H$25</f>
        <v>291.91020031746024</v>
      </c>
      <c r="L62" s="6">
        <f>'[5]N Summary'!$K$25</f>
        <v>120.5711832915237</v>
      </c>
      <c r="M62">
        <f>[5]Harvests!$H$9</f>
        <v>4.4217999999999993</v>
      </c>
      <c r="N62">
        <f>[5]Harvests!$K$9</f>
        <v>0.54306464564172963</v>
      </c>
      <c r="O62">
        <f>[5]Harvests!$L$9</f>
        <v>92.525300000000001</v>
      </c>
      <c r="P62">
        <f>[5]Harvests!$O$9</f>
        <v>17.969597152144438</v>
      </c>
      <c r="S62" s="6">
        <f>'[5]N Summary'!Q$25</f>
        <v>0.23869970387329223</v>
      </c>
      <c r="T62" s="6">
        <f>'[5]N Summary'!R$25</f>
        <v>42.297231361485245</v>
      </c>
      <c r="U62" s="6">
        <f>'[5]N Summary'!S$25</f>
        <v>19.533237284170912</v>
      </c>
      <c r="V62" t="str">
        <f t="shared" si="1"/>
        <v>0.5-32</v>
      </c>
      <c r="W62">
        <f>[5]Harvests!$J$9</f>
        <v>6</v>
      </c>
      <c r="X62">
        <f>[5]Harvests!$U$9</f>
        <v>60.225596984126916</v>
      </c>
      <c r="Y62" s="89">
        <f>[5]Harvests!$V$9</f>
        <v>0.20082710666238757</v>
      </c>
    </row>
    <row r="63" spans="2:25" x14ac:dyDescent="0.3">
      <c r="B63">
        <v>71</v>
      </c>
      <c r="C63" s="28" t="s">
        <v>1</v>
      </c>
      <c r="D63" s="25" t="s">
        <v>32</v>
      </c>
      <c r="E63" s="4">
        <v>0.08</v>
      </c>
      <c r="F63" s="1">
        <v>0</v>
      </c>
      <c r="G63">
        <v>0</v>
      </c>
      <c r="H63" s="2"/>
      <c r="I63" s="80"/>
      <c r="J63">
        <f>'[1]N Summary'!F$3</f>
        <v>6.6675000000000004</v>
      </c>
      <c r="K63">
        <f>'[1]N Summary'!$H$3</f>
        <v>0</v>
      </c>
      <c r="L63">
        <f>'[1]N Summary'!$K$3</f>
        <v>0</v>
      </c>
      <c r="M63" s="17">
        <v>2.1984600000000002E-3</v>
      </c>
      <c r="N63" s="17">
        <v>3.4251999999999997E-5</v>
      </c>
      <c r="O63" s="17">
        <v>1.9907729999999998E-2</v>
      </c>
      <c r="P63" s="17">
        <v>7.9020999999999996E-4</v>
      </c>
      <c r="S63" t="str">
        <f>'[1]N Summary'!Q$3</f>
        <v/>
      </c>
      <c r="T63" t="str">
        <f>'[1]N Summary'!R$3</f>
        <v/>
      </c>
      <c r="U63" t="str">
        <f>'[1]N Summary'!S$3</f>
        <v/>
      </c>
      <c r="V63" t="str">
        <f t="shared" si="1"/>
        <v>0.08-0</v>
      </c>
    </row>
    <row r="64" spans="2:25" x14ac:dyDescent="0.3">
      <c r="B64">
        <v>72</v>
      </c>
      <c r="C64" s="28" t="s">
        <v>1</v>
      </c>
      <c r="D64" s="25" t="s">
        <v>32</v>
      </c>
      <c r="E64" s="4">
        <v>0.08</v>
      </c>
      <c r="F64" s="1">
        <v>2</v>
      </c>
      <c r="G64">
        <v>0</v>
      </c>
      <c r="H64" s="80"/>
      <c r="I64" s="80"/>
      <c r="J64" s="6">
        <f>'[1]N Summary'!F$4</f>
        <v>5.2741666666666669</v>
      </c>
      <c r="K64" s="6">
        <f>'[1]N Summary'!$H$4</f>
        <v>1.0632706043956042</v>
      </c>
      <c r="L64" s="6">
        <f>'[1]N Summary'!$K$4</f>
        <v>0.95540692524335202</v>
      </c>
      <c r="S64" s="6" t="str">
        <f>'[1]N Summary'!Q$4</f>
        <v/>
      </c>
      <c r="T64" s="6" t="str">
        <f>'[1]N Summary'!R$4</f>
        <v/>
      </c>
      <c r="U64" s="6" t="str">
        <f>'[1]N Summary'!S$4</f>
        <v/>
      </c>
      <c r="V64" t="str">
        <f t="shared" si="1"/>
        <v>0.08-2</v>
      </c>
    </row>
    <row r="65" spans="2:25" x14ac:dyDescent="0.3">
      <c r="B65">
        <v>73</v>
      </c>
      <c r="C65" s="28" t="s">
        <v>1</v>
      </c>
      <c r="D65" s="25" t="s">
        <v>32</v>
      </c>
      <c r="E65" s="4">
        <v>0.08</v>
      </c>
      <c r="F65" s="1">
        <v>4</v>
      </c>
      <c r="G65">
        <v>0</v>
      </c>
      <c r="H65" s="80"/>
      <c r="I65" s="80"/>
      <c r="J65" s="6">
        <f>'[1]N Summary'!F$5</f>
        <v>4.578611111111111</v>
      </c>
      <c r="K65" s="6">
        <f>'[1]N Summary'!$H$5</f>
        <v>1.3175272435897434</v>
      </c>
      <c r="L65" s="6">
        <f>'[1]N Summary'!$K$5</f>
        <v>0.92907366621912624</v>
      </c>
      <c r="S65" s="6" t="str">
        <f>'[1]N Summary'!Q$5</f>
        <v/>
      </c>
      <c r="T65" s="6" t="str">
        <f>'[1]N Summary'!R$5</f>
        <v/>
      </c>
      <c r="U65" s="6" t="str">
        <f>'[1]N Summary'!S$5</f>
        <v/>
      </c>
      <c r="V65" t="str">
        <f t="shared" si="1"/>
        <v>0.08-4</v>
      </c>
    </row>
    <row r="66" spans="2:25" x14ac:dyDescent="0.3">
      <c r="B66">
        <v>74</v>
      </c>
      <c r="C66" s="28" t="s">
        <v>1</v>
      </c>
      <c r="D66" s="25" t="s">
        <v>33</v>
      </c>
      <c r="E66" s="4">
        <v>0.08</v>
      </c>
      <c r="F66" s="1">
        <v>7</v>
      </c>
      <c r="G66">
        <v>0</v>
      </c>
      <c r="H66" s="80"/>
      <c r="I66" s="80"/>
      <c r="J66" s="6">
        <f>'[1]N Summary'!F$6</f>
        <v>4.0606249999999999</v>
      </c>
      <c r="K66" s="6">
        <f>'[1]N Summary'!$H$6</f>
        <v>1.5646538461538462</v>
      </c>
      <c r="L66" s="6">
        <f>'[1]N Summary'!$K$6</f>
        <v>1.3583061964609611</v>
      </c>
      <c r="S66" s="6" t="str">
        <f>'[1]N Summary'!Q$6</f>
        <v/>
      </c>
      <c r="T66" s="6" t="str">
        <f>'[1]N Summary'!R$6</f>
        <v/>
      </c>
      <c r="U66" s="6" t="str">
        <f>'[1]N Summary'!S$6</f>
        <v/>
      </c>
      <c r="V66" t="str">
        <f t="shared" si="1"/>
        <v>0.08-7</v>
      </c>
    </row>
    <row r="67" spans="2:25" ht="15" thickBot="1" x14ac:dyDescent="0.35">
      <c r="B67">
        <v>75</v>
      </c>
      <c r="C67" s="30" t="s">
        <v>1</v>
      </c>
      <c r="D67" s="25" t="s">
        <v>32</v>
      </c>
      <c r="E67" s="4">
        <v>0.08</v>
      </c>
      <c r="F67" s="1">
        <v>9</v>
      </c>
      <c r="G67">
        <v>0</v>
      </c>
      <c r="H67" s="80"/>
      <c r="I67" s="80"/>
      <c r="J67" s="6">
        <f>'[1]N Summary'!F$8</f>
        <v>5.5659722222222214</v>
      </c>
      <c r="K67" s="6">
        <f>'[1]N Summary'!$H$8</f>
        <v>4.0633502747252734</v>
      </c>
      <c r="L67" s="6">
        <f>'[1]N Summary'!$K$8</f>
        <v>1.056874057926279</v>
      </c>
      <c r="S67" s="6" t="str">
        <f>'[1]N Summary'!Q$8</f>
        <v/>
      </c>
      <c r="T67" s="6" t="str">
        <f>'[1]N Summary'!R$8</f>
        <v/>
      </c>
      <c r="U67" s="6" t="str">
        <f>'[1]N Summary'!S$8</f>
        <v/>
      </c>
      <c r="V67" t="str">
        <f t="shared" ref="V67:V92" si="2">CONCATENATE(E67,"-",F67)</f>
        <v>0.08-9</v>
      </c>
    </row>
    <row r="68" spans="2:25" x14ac:dyDescent="0.3">
      <c r="B68">
        <v>76</v>
      </c>
      <c r="C68" s="29" t="s">
        <v>1</v>
      </c>
      <c r="D68" s="25" t="s">
        <v>32</v>
      </c>
      <c r="E68" s="4">
        <v>0.08</v>
      </c>
      <c r="F68" s="1">
        <v>11</v>
      </c>
      <c r="G68">
        <v>0</v>
      </c>
      <c r="H68" s="80"/>
      <c r="I68" s="80"/>
      <c r="J68" s="6">
        <f>'[1]N Summary'!F$9</f>
        <v>5.1915674603174597</v>
      </c>
      <c r="K68" s="6">
        <f>'[1]N Summary'!$H$9</f>
        <v>4.9534178113553109</v>
      </c>
      <c r="L68" s="6">
        <f>'[1]N Summary'!$K$9</f>
        <v>1.0861587024679518</v>
      </c>
      <c r="S68" s="6" t="str">
        <f>'[1]N Summary'!Q$9</f>
        <v/>
      </c>
      <c r="T68" s="6" t="str">
        <f>'[1]N Summary'!R$9</f>
        <v/>
      </c>
      <c r="U68" s="6" t="str">
        <f>'[1]N Summary'!S$9</f>
        <v/>
      </c>
      <c r="V68" t="str">
        <f t="shared" si="2"/>
        <v>0.08-11</v>
      </c>
    </row>
    <row r="69" spans="2:25" x14ac:dyDescent="0.3">
      <c r="B69">
        <v>77</v>
      </c>
      <c r="C69" s="28" t="s">
        <v>1</v>
      </c>
      <c r="D69" s="25" t="s">
        <v>33</v>
      </c>
      <c r="E69" s="4">
        <v>0.08</v>
      </c>
      <c r="F69" s="1">
        <v>14</v>
      </c>
      <c r="G69">
        <v>1</v>
      </c>
      <c r="H69" s="80"/>
      <c r="I69" s="80"/>
      <c r="J69" s="6">
        <f>'[1]N Summary'!F$10</f>
        <v>4.8749131944444448</v>
      </c>
      <c r="K69" s="6">
        <f>'[1]N Summary'!$H$10</f>
        <v>5.0580370879120879</v>
      </c>
      <c r="L69" s="6">
        <f>'[1]N Summary'!$K$10</f>
        <v>1.0477740948540386</v>
      </c>
      <c r="M69">
        <f>[1]Harvests!$H$4</f>
        <v>8.3894736842105258E-2</v>
      </c>
      <c r="N69">
        <f>[1]Harvests!$K$4</f>
        <v>2.9410361167072418E-2</v>
      </c>
      <c r="O69">
        <f>[1]Harvests!$L$4</f>
        <v>0.96075263157894764</v>
      </c>
      <c r="P69">
        <f>[1]Harvests!$O$4</f>
        <v>0.33340123318806508</v>
      </c>
      <c r="S69" s="6" t="str">
        <f>'[1]N Summary'!Q$10</f>
        <v/>
      </c>
      <c r="T69" s="6">
        <f>'[1]N Summary'!R$10</f>
        <v>2.5486430366959345</v>
      </c>
      <c r="U69" s="6">
        <f>'[1]N Summary'!S$10</f>
        <v>33.047304260423012</v>
      </c>
      <c r="V69" t="str">
        <f t="shared" si="2"/>
        <v>0.08-14</v>
      </c>
      <c r="W69">
        <f>[1]Harvests!$J$4</f>
        <v>19</v>
      </c>
      <c r="X69">
        <f>[1]Harvests!$U$4</f>
        <v>1.2472618065486365</v>
      </c>
      <c r="Y69" s="89">
        <f>[1]Harvests!$V$4</f>
        <v>0.50215635691562654</v>
      </c>
    </row>
    <row r="70" spans="2:25" x14ac:dyDescent="0.3">
      <c r="B70">
        <v>78</v>
      </c>
      <c r="C70" s="28" t="s">
        <v>1</v>
      </c>
      <c r="D70" s="25" t="s">
        <v>32</v>
      </c>
      <c r="E70" s="4">
        <v>0.08</v>
      </c>
      <c r="F70" s="1">
        <v>16</v>
      </c>
      <c r="G70">
        <v>0</v>
      </c>
      <c r="H70" s="80"/>
      <c r="I70" s="80"/>
      <c r="J70" s="6">
        <f>'[1]N Summary'!F$12</f>
        <v>5.3067083333333329</v>
      </c>
      <c r="K70" s="6">
        <f>'[1]N Summary'!$H$12</f>
        <v>8.894689560439561</v>
      </c>
      <c r="L70" s="6">
        <f>'[1]N Summary'!$K$12</f>
        <v>2.4953303740364006</v>
      </c>
      <c r="S70" s="6" t="str">
        <f>'[1]N Summary'!Q$12</f>
        <v/>
      </c>
      <c r="T70" s="6">
        <f>'[1]N Summary'!R$12</f>
        <v>16.738733809483787</v>
      </c>
      <c r="U70" s="6" t="str">
        <f>'[1]N Summary'!S$12</f>
        <v/>
      </c>
      <c r="V70" t="str">
        <f t="shared" si="2"/>
        <v>0.08-16</v>
      </c>
    </row>
    <row r="71" spans="2:25" x14ac:dyDescent="0.3">
      <c r="B71">
        <v>79</v>
      </c>
      <c r="C71" s="28" t="s">
        <v>1</v>
      </c>
      <c r="D71" s="25" t="s">
        <v>33</v>
      </c>
      <c r="E71" s="4">
        <v>0.08</v>
      </c>
      <c r="F71" s="1">
        <v>18</v>
      </c>
      <c r="G71">
        <v>2</v>
      </c>
      <c r="H71" s="80"/>
      <c r="I71" s="80"/>
      <c r="J71" s="6">
        <f>'[1]N Summary'!F$13</f>
        <v>4.989128787878788</v>
      </c>
      <c r="K71" s="6">
        <f>'[1]N Summary'!$H$13</f>
        <v>11.05707554945055</v>
      </c>
      <c r="L71" s="6">
        <f>'[1]N Summary'!$K$13</f>
        <v>4.9190389513539312</v>
      </c>
      <c r="M71">
        <f>[1]Harvests!$H$5</f>
        <v>0.13819375000000006</v>
      </c>
      <c r="N71">
        <f>[1]Harvests!$K$5</f>
        <v>5.7191043551163889E-2</v>
      </c>
      <c r="O71">
        <f>[1]Harvests!$L$5</f>
        <v>1.84670625</v>
      </c>
      <c r="P71">
        <f>[1]Harvests!$O$5</f>
        <v>0.77482373299680973</v>
      </c>
      <c r="S71" s="6">
        <f>'[1]N Summary'!Q$13</f>
        <v>0.23554042819777116</v>
      </c>
      <c r="T71" s="6">
        <f>'[1]N Summary'!R$13</f>
        <v>16.41881221013745</v>
      </c>
      <c r="U71" s="6">
        <f>'[1]N Summary'!S$13</f>
        <v>27.957125858251374</v>
      </c>
      <c r="V71" t="str">
        <f t="shared" si="2"/>
        <v>0.08-18</v>
      </c>
      <c r="W71">
        <f>[1]Harvests!$J$5</f>
        <v>16</v>
      </c>
      <c r="X71">
        <f>[1]Harvests!$U$5</f>
        <v>6.0775197161172132</v>
      </c>
      <c r="Y71" s="89">
        <f>[1]Harvests!$V$5</f>
        <v>0.51477449774563588</v>
      </c>
    </row>
    <row r="72" spans="2:25" x14ac:dyDescent="0.3">
      <c r="B72">
        <v>80</v>
      </c>
      <c r="C72" s="28" t="s">
        <v>1</v>
      </c>
      <c r="D72" s="25" t="s">
        <v>33</v>
      </c>
      <c r="E72" s="4">
        <v>0.08</v>
      </c>
      <c r="F72" s="1">
        <v>21</v>
      </c>
      <c r="G72">
        <v>3</v>
      </c>
      <c r="H72" s="80"/>
      <c r="I72" s="80"/>
      <c r="J72" s="6">
        <f>'[1]N Summary'!F$15</f>
        <v>5.428814102564103</v>
      </c>
      <c r="K72" s="6">
        <f>'[1]N Summary'!$H$15</f>
        <v>19.949820695970697</v>
      </c>
      <c r="L72" s="6">
        <f>'[1]N Summary'!$K$15</f>
        <v>8.4476366406566257</v>
      </c>
      <c r="M72">
        <f>[1]Harvests!$H$6</f>
        <v>0.31379333333333331</v>
      </c>
      <c r="N72">
        <f>[1]Harvests!$K$6</f>
        <v>7.2684007302888556E-2</v>
      </c>
      <c r="O72">
        <f>[1]Harvests!$L$6</f>
        <v>4.291433333333333</v>
      </c>
      <c r="P72">
        <f>[1]Harvests!$O$6</f>
        <v>1.0522048019787331</v>
      </c>
      <c r="S72" s="6">
        <f>'[1]N Summary'!Q$15</f>
        <v>0.23627419985915254</v>
      </c>
      <c r="T72" s="6">
        <f>'[1]N Summary'!R$15</f>
        <v>19.23197976258033</v>
      </c>
      <c r="U72" s="6">
        <f>'[1]N Summary'!S$15</f>
        <v>26.288951965422431</v>
      </c>
      <c r="V72" t="str">
        <f t="shared" si="2"/>
        <v>0.08-21</v>
      </c>
      <c r="W72">
        <f>[1]Harvests!$J$6</f>
        <v>15</v>
      </c>
      <c r="X72">
        <f>[1]Harvests!$U$6</f>
        <v>7.4481593626373614</v>
      </c>
      <c r="Y72" s="89">
        <f>[1]Harvests!$V$6</f>
        <v>0.28212456829669641</v>
      </c>
    </row>
    <row r="73" spans="2:25" ht="15" thickBot="1" x14ac:dyDescent="0.35">
      <c r="B73">
        <v>81</v>
      </c>
      <c r="C73" s="30" t="s">
        <v>1</v>
      </c>
      <c r="D73" s="25" t="s">
        <v>33</v>
      </c>
      <c r="E73" s="4">
        <v>0.08</v>
      </c>
      <c r="F73" s="1">
        <v>23</v>
      </c>
      <c r="G73">
        <v>0</v>
      </c>
      <c r="H73" s="80"/>
      <c r="I73" s="80"/>
      <c r="J73" s="6">
        <f>'[1]N Summary'!F$17</f>
        <v>5.5734166666666667</v>
      </c>
      <c r="K73" s="6">
        <f>'[1]N Summary'!$H$17</f>
        <v>28.800729029304026</v>
      </c>
      <c r="L73" s="6">
        <f>'[1]N Summary'!$K$17</f>
        <v>10.732528612218427</v>
      </c>
      <c r="S73" s="6" t="str">
        <f>'[1]N Summary'!Q$17</f>
        <v/>
      </c>
      <c r="T73" s="6">
        <f>'[1]N Summary'!R$17</f>
        <v>19.505174097157315</v>
      </c>
      <c r="U73" s="6" t="str">
        <f>'[1]N Summary'!S$17</f>
        <v/>
      </c>
      <c r="V73" t="str">
        <f t="shared" si="2"/>
        <v>0.08-23</v>
      </c>
    </row>
    <row r="74" spans="2:25" x14ac:dyDescent="0.3">
      <c r="B74">
        <v>82</v>
      </c>
      <c r="C74" s="28" t="s">
        <v>1</v>
      </c>
      <c r="D74" s="25" t="s">
        <v>33</v>
      </c>
      <c r="E74" s="4">
        <v>0.08</v>
      </c>
      <c r="F74" s="1">
        <v>25</v>
      </c>
      <c r="G74">
        <v>4</v>
      </c>
      <c r="H74" s="80"/>
      <c r="I74" s="80"/>
      <c r="J74" s="6">
        <f>'[1]N Summary'!F$19</f>
        <v>5.7296323529411763</v>
      </c>
      <c r="K74" s="6">
        <f>'[1]N Summary'!$H$19</f>
        <v>38.74133736263736</v>
      </c>
      <c r="L74" s="6">
        <f>'[1]N Summary'!$K$19</f>
        <v>12.765859604968179</v>
      </c>
      <c r="M74">
        <f>[1]Harvests!$H$7</f>
        <v>0.62749999999999995</v>
      </c>
      <c r="N74">
        <f>[1]Harvests!$K$7</f>
        <v>0.14049607422080038</v>
      </c>
      <c r="O74">
        <f>[1]Harvests!$L$7</f>
        <v>9.6787500000000009</v>
      </c>
      <c r="P74">
        <f>[1]Harvests!$O$7</f>
        <v>2.3883979065814085</v>
      </c>
      <c r="S74" s="6">
        <f>'[1]N Summary'!Q$19</f>
        <v>0.22546095040086356</v>
      </c>
      <c r="T74" s="6">
        <f>'[1]N Summary'!R$19</f>
        <v>18.759397555502343</v>
      </c>
      <c r="U74" s="6">
        <f>'[1]N Summary'!S$19</f>
        <v>23.583278199138906</v>
      </c>
      <c r="V74" t="str">
        <f t="shared" si="2"/>
        <v>0.08-25</v>
      </c>
      <c r="W74">
        <f>[1]Harvests!$J$7</f>
        <v>8</v>
      </c>
      <c r="X74">
        <f>[1]Harvests!$U$7</f>
        <v>10.645529029304029</v>
      </c>
      <c r="Y74" s="89">
        <f>[1]Harvests!$V$7</f>
        <v>0.21458388463420763</v>
      </c>
    </row>
    <row r="75" spans="2:25" ht="15" thickBot="1" x14ac:dyDescent="0.35">
      <c r="B75">
        <v>83</v>
      </c>
      <c r="C75" s="28" t="s">
        <v>1</v>
      </c>
      <c r="D75" s="25" t="s">
        <v>33</v>
      </c>
      <c r="E75" s="4">
        <v>0.08</v>
      </c>
      <c r="F75" s="1">
        <v>28</v>
      </c>
      <c r="G75">
        <v>5</v>
      </c>
      <c r="H75" s="80"/>
      <c r="I75" s="80"/>
      <c r="J75" s="6">
        <f>'[1]N Summary'!F$21</f>
        <v>5.8300219298245617</v>
      </c>
      <c r="K75" s="6">
        <f>'[1]N Summary'!$H$21</f>
        <v>52.371795695970697</v>
      </c>
      <c r="L75" s="6">
        <f>'[1]N Summary'!$K$21</f>
        <v>15.042386345975736</v>
      </c>
      <c r="M75">
        <f>[1]Harvests!$H$8</f>
        <v>1.0473749999999997</v>
      </c>
      <c r="N75">
        <f>[1]Harvests!$K$8</f>
        <v>0.45353919745904708</v>
      </c>
      <c r="O75">
        <f>[1]Harvests!$L$8</f>
        <v>15.102999999999998</v>
      </c>
      <c r="P75">
        <f>[1]Harvests!$O$8</f>
        <v>8.482197889636435</v>
      </c>
      <c r="S75" s="6">
        <f>'[1]N Summary'!Q$21</f>
        <v>0.22389638674880744</v>
      </c>
      <c r="T75" s="6">
        <f>'[1]N Summary'!R$21</f>
        <v>20.456521402197552</v>
      </c>
      <c r="U75" s="6">
        <f>'[1]N Summary'!S$21</f>
        <v>26.197619894629696</v>
      </c>
      <c r="V75" t="str">
        <f t="shared" si="2"/>
        <v>0.08-28</v>
      </c>
      <c r="W75">
        <f>[1]Harvests!$J$8</f>
        <v>8</v>
      </c>
      <c r="X75">
        <f>[1]Harvests!$U$8</f>
        <v>13.375322362637364</v>
      </c>
      <c r="Y75" s="89">
        <f>[1]Harvests!$V$8</f>
        <v>0.2817890810603832</v>
      </c>
    </row>
    <row r="76" spans="2:25" x14ac:dyDescent="0.3">
      <c r="B76">
        <v>84</v>
      </c>
      <c r="C76" s="29" t="s">
        <v>1</v>
      </c>
      <c r="D76" s="25" t="s">
        <v>33</v>
      </c>
      <c r="E76" s="4">
        <v>0.08</v>
      </c>
      <c r="F76" s="1">
        <v>30</v>
      </c>
      <c r="G76">
        <v>0</v>
      </c>
      <c r="H76" s="80"/>
      <c r="I76" s="80"/>
      <c r="J76" s="6">
        <f>'[1]N Summary'!F$23</f>
        <v>5.8743849206349203</v>
      </c>
      <c r="K76" s="6">
        <f>'[1]N Summary'!$H$23</f>
        <v>78.788379029304025</v>
      </c>
      <c r="L76" s="6">
        <f>'[1]N Summary'!$K$23</f>
        <v>21.692555688469245</v>
      </c>
      <c r="S76" s="6" t="str">
        <f>'[1]N Summary'!Q$23</f>
        <v/>
      </c>
      <c r="T76" s="6">
        <f>'[1]N Summary'!R$23</f>
        <v>19.766374517414217</v>
      </c>
      <c r="U76" s="6" t="str">
        <f>'[1]N Summary'!S$23</f>
        <v/>
      </c>
      <c r="V76" t="str">
        <f t="shared" si="2"/>
        <v>0.08-30</v>
      </c>
    </row>
    <row r="77" spans="2:25" x14ac:dyDescent="0.3">
      <c r="B77">
        <v>85</v>
      </c>
      <c r="C77" s="28" t="s">
        <v>1</v>
      </c>
      <c r="D77" s="25" t="s">
        <v>33</v>
      </c>
      <c r="E77" s="4">
        <v>0.08</v>
      </c>
      <c r="F77" s="1">
        <v>32</v>
      </c>
      <c r="G77">
        <v>6</v>
      </c>
      <c r="H77" s="80"/>
      <c r="I77" s="80"/>
      <c r="J77" s="6">
        <f>'[1]N Summary'!F$25</f>
        <v>5.8848007246376808</v>
      </c>
      <c r="K77" s="6">
        <f>'[1]N Summary'!$H$25</f>
        <v>99.66437902930403</v>
      </c>
      <c r="L77" s="6">
        <f>'[1]N Summary'!$K$25</f>
        <v>28.22213967135772</v>
      </c>
      <c r="M77">
        <f>[1]Harvests!$H$9</f>
        <v>1.9555188888888888</v>
      </c>
      <c r="N77">
        <f>[1]Harvests!$K$9</f>
        <v>0.46519745866293866</v>
      </c>
      <c r="O77">
        <f>[1]Harvests!$L$9</f>
        <v>32.572382222222217</v>
      </c>
      <c r="P77">
        <f>[1]Harvests!$O$9</f>
        <v>9.2188207534569564</v>
      </c>
      <c r="S77" s="6">
        <f>'[1]N Summary'!Q$25</f>
        <v>0.2110187876629778</v>
      </c>
      <c r="T77" s="6">
        <f>'[1]N Summary'!R$25</f>
        <v>18.406084410425738</v>
      </c>
      <c r="U77" s="6">
        <f>'[1]N Summary'!S$25</f>
        <v>25.7392697394544</v>
      </c>
      <c r="V77" t="str">
        <f t="shared" si="2"/>
        <v>0.08-32</v>
      </c>
      <c r="W77">
        <f>[1]Harvests!$J$9</f>
        <v>9</v>
      </c>
      <c r="X77">
        <f>[1]Harvests!$U$9</f>
        <v>23.57035419597068</v>
      </c>
      <c r="Y77" s="89">
        <f>[1]Harvests!$V$9</f>
        <v>0.18486300835251901</v>
      </c>
    </row>
    <row r="78" spans="2:25" x14ac:dyDescent="0.3">
      <c r="B78">
        <v>86</v>
      </c>
      <c r="C78" s="24" t="s">
        <v>6</v>
      </c>
      <c r="D78" s="25" t="s">
        <v>32</v>
      </c>
      <c r="E78" s="4">
        <v>2</v>
      </c>
      <c r="F78" s="1">
        <v>0</v>
      </c>
      <c r="G78">
        <v>0</v>
      </c>
      <c r="H78" s="2"/>
      <c r="I78" s="80"/>
      <c r="J78">
        <f>'[6]N Summary'!F$3</f>
        <v>250.85833333333335</v>
      </c>
      <c r="K78">
        <f>'[6]N Summary'!H$3</f>
        <v>0</v>
      </c>
      <c r="L78">
        <f>'[6]N Summary'!K$3</f>
        <v>0</v>
      </c>
      <c r="M78" s="17">
        <v>2.1984600000000002E-3</v>
      </c>
      <c r="N78" s="17">
        <v>3.4251999999999997E-5</v>
      </c>
      <c r="O78" s="17">
        <v>1.9907729999999998E-2</v>
      </c>
      <c r="P78" s="17">
        <v>7.9020999999999996E-4</v>
      </c>
      <c r="S78" t="str">
        <f>'[6]N Summary'!Q$3</f>
        <v/>
      </c>
      <c r="T78" t="str">
        <f>'[6]N Summary'!R$3</f>
        <v/>
      </c>
      <c r="U78" t="str">
        <f>'[6]N Summary'!S$3</f>
        <v/>
      </c>
      <c r="V78" t="str">
        <f t="shared" si="2"/>
        <v>2-0</v>
      </c>
    </row>
    <row r="79" spans="2:25" x14ac:dyDescent="0.3">
      <c r="B79">
        <v>87</v>
      </c>
      <c r="C79" s="24" t="s">
        <v>6</v>
      </c>
      <c r="D79" s="25" t="s">
        <v>32</v>
      </c>
      <c r="E79" s="4">
        <v>2</v>
      </c>
      <c r="F79" s="1">
        <v>2</v>
      </c>
      <c r="G79">
        <v>0</v>
      </c>
      <c r="H79" s="80"/>
      <c r="I79" s="80"/>
      <c r="J79" s="6">
        <f>'[6]N Summary'!F$4</f>
        <v>239.4986111111111</v>
      </c>
      <c r="K79" s="6">
        <f>'[6]N Summary'!H$4</f>
        <v>7.3973020833333321</v>
      </c>
      <c r="L79" s="6">
        <f>'[6]N Summary'!K$4</f>
        <v>3.293478354663522</v>
      </c>
      <c r="S79" s="6" t="str">
        <f>'[6]N Summary'!Q$4</f>
        <v/>
      </c>
      <c r="T79" s="6" t="str">
        <f>'[6]N Summary'!R$4</f>
        <v/>
      </c>
      <c r="U79" s="6" t="str">
        <f>'[6]N Summary'!S$4</f>
        <v/>
      </c>
      <c r="V79" t="str">
        <f t="shared" si="2"/>
        <v>2-2</v>
      </c>
    </row>
    <row r="80" spans="2:25" x14ac:dyDescent="0.3">
      <c r="B80">
        <v>88</v>
      </c>
      <c r="C80" s="24" t="s">
        <v>6</v>
      </c>
      <c r="D80" s="25" t="s">
        <v>32</v>
      </c>
      <c r="E80" s="4">
        <v>2</v>
      </c>
      <c r="F80" s="1">
        <v>4</v>
      </c>
      <c r="G80">
        <v>0</v>
      </c>
      <c r="H80" s="80"/>
      <c r="I80" s="80"/>
      <c r="J80" s="6">
        <f>'[6]N Summary'!F$5</f>
        <v>237.04351851851848</v>
      </c>
      <c r="K80" s="6">
        <f>'[6]N Summary'!H$5</f>
        <v>6.0833437500000009</v>
      </c>
      <c r="L80" s="6">
        <f>'[6]N Summary'!K$5</f>
        <v>7.6998782150800613</v>
      </c>
      <c r="S80" s="6" t="str">
        <f>'[6]N Summary'!Q$5</f>
        <v/>
      </c>
      <c r="T80" s="6" t="str">
        <f>'[6]N Summary'!R$5</f>
        <v/>
      </c>
      <c r="U80" s="6" t="str">
        <f>'[6]N Summary'!S$5</f>
        <v/>
      </c>
      <c r="V80" t="str">
        <f t="shared" si="2"/>
        <v>2-4</v>
      </c>
    </row>
    <row r="81" spans="2:25" x14ac:dyDescent="0.3">
      <c r="B81">
        <v>89</v>
      </c>
      <c r="C81" s="24" t="s">
        <v>6</v>
      </c>
      <c r="D81" s="25" t="s">
        <v>33</v>
      </c>
      <c r="E81" s="4">
        <v>2</v>
      </c>
      <c r="F81" s="1">
        <v>7</v>
      </c>
      <c r="G81">
        <v>0</v>
      </c>
      <c r="H81" s="80"/>
      <c r="I81" s="80"/>
      <c r="J81" s="6">
        <f>'[6]N Summary'!F$6</f>
        <v>228.02430555555554</v>
      </c>
      <c r="K81" s="6">
        <f>'[6]N Summary'!H$6</f>
        <v>16.079343749999996</v>
      </c>
      <c r="L81" s="6">
        <f>'[6]N Summary'!K$6</f>
        <v>5.9865789598614079</v>
      </c>
      <c r="S81" s="6" t="str">
        <f>'[6]N Summary'!Q$6</f>
        <v/>
      </c>
      <c r="T81" s="6" t="str">
        <f>'[6]N Summary'!R$6</f>
        <v/>
      </c>
      <c r="U81" s="6" t="str">
        <f>'[6]N Summary'!S$6</f>
        <v/>
      </c>
      <c r="V81" t="str">
        <f t="shared" si="2"/>
        <v>2-7</v>
      </c>
    </row>
    <row r="82" spans="2:25" x14ac:dyDescent="0.3">
      <c r="B82">
        <v>90</v>
      </c>
      <c r="C82" s="24" t="s">
        <v>6</v>
      </c>
      <c r="D82" s="25" t="s">
        <v>32</v>
      </c>
      <c r="E82" s="4">
        <v>2</v>
      </c>
      <c r="F82" s="1">
        <v>9</v>
      </c>
      <c r="G82">
        <v>0</v>
      </c>
      <c r="H82" s="80"/>
      <c r="I82" s="80"/>
      <c r="J82" s="6">
        <f>'[6]N Summary'!F$8</f>
        <v>238.78935185185185</v>
      </c>
      <c r="K82" s="6">
        <f>'[6]N Summary'!H$8</f>
        <v>18.868996527777774</v>
      </c>
      <c r="L82" s="6">
        <f>'[6]N Summary'!K$8</f>
        <v>9.3223196503192973</v>
      </c>
      <c r="S82" s="6" t="str">
        <f>'[6]N Summary'!Q$8</f>
        <v/>
      </c>
      <c r="T82" s="6" t="str">
        <f>'[6]N Summary'!R$8</f>
        <v/>
      </c>
      <c r="U82" s="6" t="str">
        <f>'[6]N Summary'!S$8</f>
        <v/>
      </c>
      <c r="V82" t="str">
        <f t="shared" si="2"/>
        <v>2-9</v>
      </c>
    </row>
    <row r="83" spans="2:25" x14ac:dyDescent="0.3">
      <c r="B83">
        <v>91</v>
      </c>
      <c r="C83" s="24" t="s">
        <v>6</v>
      </c>
      <c r="D83" s="25" t="s">
        <v>32</v>
      </c>
      <c r="E83" s="4">
        <v>2</v>
      </c>
      <c r="F83" s="1">
        <v>11</v>
      </c>
      <c r="G83">
        <v>0</v>
      </c>
      <c r="H83" s="80"/>
      <c r="I83" s="80"/>
      <c r="J83" s="6">
        <f>'[6]N Summary'!F$9</f>
        <v>237.50039682539682</v>
      </c>
      <c r="K83" s="6">
        <f>'[6]N Summary'!H$9</f>
        <v>27.58621874999999</v>
      </c>
      <c r="L83" s="6">
        <f>'[6]N Summary'!K$9</f>
        <v>7.5582735966147201</v>
      </c>
      <c r="S83" s="6" t="str">
        <f>'[6]N Summary'!Q$9</f>
        <v/>
      </c>
      <c r="T83" s="6" t="str">
        <f>'[6]N Summary'!R$9</f>
        <v/>
      </c>
      <c r="U83" s="6" t="str">
        <f>'[6]N Summary'!S$9</f>
        <v/>
      </c>
      <c r="V83" t="str">
        <f t="shared" si="2"/>
        <v>2-11</v>
      </c>
    </row>
    <row r="84" spans="2:25" x14ac:dyDescent="0.3">
      <c r="B84">
        <v>92</v>
      </c>
      <c r="C84" s="24" t="s">
        <v>6</v>
      </c>
      <c r="D84" s="25" t="s">
        <v>33</v>
      </c>
      <c r="E84" s="4">
        <v>2</v>
      </c>
      <c r="F84" s="1">
        <v>14</v>
      </c>
      <c r="G84">
        <v>1</v>
      </c>
      <c r="H84" s="80"/>
      <c r="I84" s="80"/>
      <c r="J84" s="6">
        <f>'[6]N Summary'!F$10</f>
        <v>233.1128472222222</v>
      </c>
      <c r="K84" s="6">
        <f>'[6]N Summary'!H$10</f>
        <v>36.703885416666658</v>
      </c>
      <c r="L84" s="6">
        <f>'[6]N Summary'!K$10</f>
        <v>7.603692494909847</v>
      </c>
      <c r="M84">
        <f>[6]Harvests!$H$4</f>
        <v>0.12110769230769226</v>
      </c>
      <c r="N84">
        <f>[6]Harvests!$K$4</f>
        <v>2.1510498107190076E-2</v>
      </c>
      <c r="O84">
        <f>[6]Harvests!$L$4</f>
        <v>1.5281128205128203</v>
      </c>
      <c r="P84">
        <f>[6]Harvests!$O$4</f>
        <v>0.32514849725014811</v>
      </c>
      <c r="S84" s="6" t="str">
        <f>'[6]N Summary'!Q$10</f>
        <v/>
      </c>
      <c r="T84" s="6">
        <f>'[6]N Summary'!R$10</f>
        <v>81.26140200722044</v>
      </c>
      <c r="U84" s="6">
        <f>'[6]N Summary'!S$10</f>
        <v>18.348414709727979</v>
      </c>
      <c r="V84" t="str">
        <f t="shared" si="2"/>
        <v>2-14</v>
      </c>
      <c r="W84">
        <f>[6]Harvests!$J$4</f>
        <v>39</v>
      </c>
      <c r="X84">
        <f>[6]Harvests!$U$4</f>
        <v>14.996520198654968</v>
      </c>
      <c r="Y84" s="89">
        <f>[6]Harvests!$V$4</f>
        <v>0.79933117462979009</v>
      </c>
    </row>
    <row r="85" spans="2:25" x14ac:dyDescent="0.3">
      <c r="B85">
        <v>93</v>
      </c>
      <c r="C85" s="24" t="s">
        <v>6</v>
      </c>
      <c r="D85" s="26" t="s">
        <v>32</v>
      </c>
      <c r="E85" s="4">
        <v>2</v>
      </c>
      <c r="F85" s="27">
        <v>16</v>
      </c>
      <c r="G85">
        <v>0</v>
      </c>
      <c r="H85" s="80"/>
      <c r="I85" s="80"/>
      <c r="J85" s="6">
        <f>'[6]N Summary'!F$12</f>
        <v>237.67750000000004</v>
      </c>
      <c r="K85" s="6">
        <f>'[6]N Summary'!H$12</f>
        <v>46.283857638888882</v>
      </c>
      <c r="L85" s="6">
        <f>'[6]N Summary'!K$12</f>
        <v>16.789677436128887</v>
      </c>
      <c r="S85" s="6" t="str">
        <f>'[6]N Summary'!Q$12</f>
        <v/>
      </c>
      <c r="T85" s="6">
        <f>'[6]N Summary'!R$12</f>
        <v>88.794213691826641</v>
      </c>
      <c r="U85" s="6" t="str">
        <f>'[6]N Summary'!S$12</f>
        <v/>
      </c>
      <c r="V85" t="str">
        <f t="shared" si="2"/>
        <v>2-16</v>
      </c>
    </row>
    <row r="86" spans="2:25" x14ac:dyDescent="0.3">
      <c r="B86">
        <v>94</v>
      </c>
      <c r="C86" s="24" t="s">
        <v>6</v>
      </c>
      <c r="D86" s="25" t="s">
        <v>33</v>
      </c>
      <c r="E86" s="4">
        <v>2</v>
      </c>
      <c r="F86" s="1">
        <v>18</v>
      </c>
      <c r="G86">
        <v>2</v>
      </c>
      <c r="H86" s="80"/>
      <c r="I86" s="80"/>
      <c r="J86" s="6">
        <f>'[6]N Summary'!F$13</f>
        <v>234.79772727272726</v>
      </c>
      <c r="K86" s="6">
        <f>'[6]N Summary'!H$13</f>
        <v>71.526732638888888</v>
      </c>
      <c r="L86" s="6">
        <f>'[6]N Summary'!K$13</f>
        <v>21.969601431973143</v>
      </c>
      <c r="M86">
        <f>[6]Harvests!$H$5</f>
        <v>0.29294193548387099</v>
      </c>
      <c r="N86">
        <f>[6]Harvests!$K$5</f>
        <v>4.5038186836420344E-2</v>
      </c>
      <c r="O86">
        <f>[6]Harvests!$L$5</f>
        <v>4.0028161290322579</v>
      </c>
      <c r="P86">
        <f>[6]Harvests!$O$5</f>
        <v>0.73091288739714211</v>
      </c>
      <c r="S86" s="6">
        <f>'[6]N Summary'!Q$13</f>
        <v>0.26730382048485934</v>
      </c>
      <c r="T86" s="6">
        <f>'[6]N Summary'!R$13</f>
        <v>76.411509279911883</v>
      </c>
      <c r="U86" s="6">
        <f>'[6]N Summary'!S$13</f>
        <v>16.823123600693904</v>
      </c>
      <c r="V86" t="str">
        <f t="shared" si="2"/>
        <v>2-18</v>
      </c>
      <c r="W86">
        <f>[6]Harvests!$J$5</f>
        <v>31</v>
      </c>
      <c r="X86">
        <f>[6]Harvests!$U$5</f>
        <v>54.447308159722212</v>
      </c>
      <c r="Y86" s="89">
        <f>[6]Harvests!$V$5</f>
        <v>0.73527884826799561</v>
      </c>
    </row>
    <row r="87" spans="2:25" x14ac:dyDescent="0.3">
      <c r="B87">
        <v>95</v>
      </c>
      <c r="C87" s="24" t="s">
        <v>6</v>
      </c>
      <c r="D87" s="25" t="s">
        <v>33</v>
      </c>
      <c r="E87" s="4">
        <v>2</v>
      </c>
      <c r="F87" s="1">
        <v>21</v>
      </c>
      <c r="G87">
        <v>3</v>
      </c>
      <c r="H87" s="80"/>
      <c r="I87" s="80"/>
      <c r="J87" s="6">
        <f>'[6]N Summary'!F$15</f>
        <v>237.2762820512821</v>
      </c>
      <c r="K87" s="6">
        <f>'[6]N Summary'!H$15</f>
        <v>114.24503422619046</v>
      </c>
      <c r="L87" s="6">
        <f>'[6]N Summary'!K$15</f>
        <v>32.610354850989474</v>
      </c>
      <c r="M87">
        <f>[6]Harvests!$H$6</f>
        <v>0.58268333333333333</v>
      </c>
      <c r="N87">
        <f>[6]Harvests!$K$6</f>
        <v>0.10564577943129169</v>
      </c>
      <c r="O87">
        <f>[6]Harvests!$L$6</f>
        <v>7.8385733333333318</v>
      </c>
      <c r="P87">
        <f>[6]Harvests!$O$6</f>
        <v>1.7040593395554688</v>
      </c>
      <c r="S87" s="6">
        <f>'[6]N Summary'!Q$15</f>
        <v>0.2627045482357751</v>
      </c>
      <c r="T87" s="6">
        <f>'[6]N Summary'!R$15</f>
        <v>84.192787820926085</v>
      </c>
      <c r="U87" s="6">
        <f>'[6]N Summary'!S$15</f>
        <v>16.219249699695684</v>
      </c>
      <c r="V87" t="str">
        <f t="shared" si="2"/>
        <v>2-21</v>
      </c>
      <c r="W87">
        <f>[6]Harvests!$J$6</f>
        <v>30</v>
      </c>
      <c r="X87">
        <f>[6]Harvests!$U$6</f>
        <v>77.063346889880947</v>
      </c>
      <c r="Y87" s="89">
        <f>[6]Harvests!$V$6</f>
        <v>0.63490955718070119</v>
      </c>
    </row>
    <row r="88" spans="2:25" x14ac:dyDescent="0.3">
      <c r="B88">
        <v>96</v>
      </c>
      <c r="C88" s="24" t="s">
        <v>6</v>
      </c>
      <c r="D88" s="25" t="s">
        <v>33</v>
      </c>
      <c r="E88" s="4">
        <v>2</v>
      </c>
      <c r="F88" s="1">
        <v>23</v>
      </c>
      <c r="G88">
        <v>0</v>
      </c>
      <c r="H88" s="80"/>
      <c r="I88" s="80"/>
      <c r="J88" s="6">
        <f>'[6]N Summary'!F$17</f>
        <v>238.49499999999998</v>
      </c>
      <c r="K88" s="6">
        <f>'[6]N Summary'!H$17</f>
        <v>151.22087748015875</v>
      </c>
      <c r="L88" s="6">
        <f>'[6]N Summary'!K$17</f>
        <v>39.425516291578568</v>
      </c>
      <c r="S88" s="6" t="str">
        <f>'[6]N Summary'!Q$17</f>
        <v/>
      </c>
      <c r="T88" s="6">
        <f>'[6]N Summary'!R$17</f>
        <v>77.188998213241746</v>
      </c>
      <c r="U88" s="6" t="str">
        <f>'[6]N Summary'!S$17</f>
        <v/>
      </c>
      <c r="V88" t="str">
        <f t="shared" si="2"/>
        <v>2-23</v>
      </c>
    </row>
    <row r="89" spans="2:25" x14ac:dyDescent="0.3">
      <c r="B89">
        <v>97</v>
      </c>
      <c r="C89" s="24" t="s">
        <v>6</v>
      </c>
      <c r="D89" s="25" t="s">
        <v>33</v>
      </c>
      <c r="E89" s="4">
        <v>2</v>
      </c>
      <c r="F89" s="1">
        <v>25</v>
      </c>
      <c r="G89">
        <v>4</v>
      </c>
      <c r="H89" s="80"/>
      <c r="I89" s="80"/>
      <c r="J89" s="6">
        <f>'[6]N Summary'!F$19</f>
        <v>238.67794117647063</v>
      </c>
      <c r="K89" s="6">
        <f>'[6]N Summary'!H$19</f>
        <v>187.52221874999998</v>
      </c>
      <c r="L89" s="6">
        <f>'[6]N Summary'!K$19</f>
        <v>43.143352207837815</v>
      </c>
      <c r="M89">
        <f>[6]Harvests!$H$7</f>
        <v>1.4403437499999996</v>
      </c>
      <c r="N89">
        <f>[6]Harvests!$K$7</f>
        <v>0.28415007139334997</v>
      </c>
      <c r="O89">
        <f>[6]Harvests!$L$7</f>
        <v>20.227187499999999</v>
      </c>
      <c r="P89">
        <f>[6]Harvests!$O$7</f>
        <v>4.6822610386154784</v>
      </c>
      <c r="S89" s="6">
        <f>'[6]N Summary'!Q$19</f>
        <v>0.25729323608532262</v>
      </c>
      <c r="T89" s="6">
        <f>'[6]N Summary'!R$19</f>
        <v>69.193094555970774</v>
      </c>
      <c r="U89" s="6">
        <f>'[6]N Summary'!S$19</f>
        <v>15.783662653891092</v>
      </c>
      <c r="V89" t="str">
        <f t="shared" si="2"/>
        <v>2-25</v>
      </c>
      <c r="W89">
        <f>[6]Harvests!$J$7</f>
        <v>16</v>
      </c>
      <c r="X89">
        <f>[6]Harvests!$U$7</f>
        <v>95.37848331597219</v>
      </c>
      <c r="Y89" s="89">
        <f>[6]Harvests!$V$7</f>
        <v>0.4804575318789619</v>
      </c>
    </row>
    <row r="90" spans="2:25" x14ac:dyDescent="0.3">
      <c r="B90">
        <v>98</v>
      </c>
      <c r="C90" s="24" t="s">
        <v>6</v>
      </c>
      <c r="D90" s="25" t="s">
        <v>33</v>
      </c>
      <c r="E90" s="4">
        <v>2</v>
      </c>
      <c r="F90" s="1">
        <v>28</v>
      </c>
      <c r="G90">
        <v>5</v>
      </c>
      <c r="H90" s="80"/>
      <c r="I90" s="80"/>
      <c r="J90" s="6">
        <f>'[6]N Summary'!F$21</f>
        <v>238.68991228070175</v>
      </c>
      <c r="K90" s="6">
        <f>'[6]N Summary'!H$21</f>
        <v>245.05952827380952</v>
      </c>
      <c r="L90" s="6">
        <f>'[6]N Summary'!K$21</f>
        <v>58.839985794899412</v>
      </c>
      <c r="M90">
        <f>[6]Harvests!$H$8</f>
        <v>3.0697533333333333</v>
      </c>
      <c r="N90">
        <f>[6]Harvests!$K$8</f>
        <v>0.73174994828030748</v>
      </c>
      <c r="O90">
        <f>[6]Harvests!$L$8</f>
        <v>39.64091333333333</v>
      </c>
      <c r="P90">
        <f>[6]Harvests!$O$8</f>
        <v>9.8240474502346675</v>
      </c>
      <c r="S90" s="6">
        <f>'[6]N Summary'!Q$21</f>
        <v>0.25524616855353904</v>
      </c>
      <c r="T90" s="6">
        <f>'[6]N Summary'!R$21</f>
        <v>72.870103093018045</v>
      </c>
      <c r="U90" s="6">
        <f>'[6]N Summary'!S$21</f>
        <v>20.080606137465438</v>
      </c>
      <c r="V90" t="str">
        <f t="shared" si="2"/>
        <v>2-28</v>
      </c>
      <c r="W90">
        <f>[6]Harvests!$J$8</f>
        <v>15</v>
      </c>
      <c r="X90">
        <f>[6]Harvests!$U$8</f>
        <v>99.714593586309491</v>
      </c>
      <c r="Y90" s="89">
        <f>[6]Harvests!$V$8</f>
        <v>0.35346647070556675</v>
      </c>
    </row>
    <row r="91" spans="2:25" x14ac:dyDescent="0.3">
      <c r="B91">
        <v>99</v>
      </c>
      <c r="C91" s="24" t="s">
        <v>6</v>
      </c>
      <c r="D91" s="25" t="s">
        <v>33</v>
      </c>
      <c r="E91" s="4">
        <v>2</v>
      </c>
      <c r="F91" s="1">
        <v>30</v>
      </c>
      <c r="G91">
        <v>0</v>
      </c>
      <c r="H91" s="80"/>
      <c r="I91" s="80"/>
      <c r="J91" s="6">
        <f>'[6]N Summary'!F$23</f>
        <v>239.28293650793657</v>
      </c>
      <c r="K91" s="6">
        <f>'[6]N Summary'!H$23</f>
        <v>310.42452827380947</v>
      </c>
      <c r="L91" s="6">
        <f>'[6]N Summary'!K$23</f>
        <v>62.541598100326077</v>
      </c>
      <c r="S91" s="6" t="str">
        <f>'[6]N Summary'!Q$23</f>
        <v/>
      </c>
      <c r="T91" s="6">
        <f>'[6]N Summary'!R$23</f>
        <v>65.419853986364231</v>
      </c>
      <c r="U91" s="6" t="str">
        <f>'[6]N Summary'!S$23</f>
        <v/>
      </c>
      <c r="V91" t="str">
        <f t="shared" si="2"/>
        <v>2-30</v>
      </c>
    </row>
    <row r="92" spans="2:25" x14ac:dyDescent="0.3">
      <c r="B92">
        <v>100</v>
      </c>
      <c r="C92" s="24" t="s">
        <v>6</v>
      </c>
      <c r="D92" s="25" t="s">
        <v>33</v>
      </c>
      <c r="E92" s="4">
        <v>2</v>
      </c>
      <c r="F92" s="1">
        <v>32</v>
      </c>
      <c r="G92">
        <v>6</v>
      </c>
      <c r="H92" s="80"/>
      <c r="I92" s="80"/>
      <c r="J92" s="6">
        <f>'[6]N Summary'!F$25</f>
        <v>241.03804347826087</v>
      </c>
      <c r="K92" s="6">
        <f>'[6]N Summary'!H$25</f>
        <v>356.55969494047616</v>
      </c>
      <c r="L92" s="6">
        <f>'[6]N Summary'!K$25</f>
        <v>94.786499111793702</v>
      </c>
      <c r="M92">
        <f>[6]Harvests!$H$9</f>
        <v>5.1011470588235293</v>
      </c>
      <c r="N92">
        <f>[6]Harvests!$K$9</f>
        <v>0.64269040883171802</v>
      </c>
      <c r="O92">
        <f>[6]Harvests!$L$9</f>
        <v>74.106529411764711</v>
      </c>
      <c r="P92">
        <f>[6]Harvests!$O$9</f>
        <v>10.902742962760563</v>
      </c>
      <c r="S92" s="6">
        <f>'[6]N Summary'!Q$25</f>
        <v>0.23941376327345196</v>
      </c>
      <c r="T92" s="6">
        <f>'[6]N Summary'!R$25</f>
        <v>59.886539213134085</v>
      </c>
      <c r="U92" s="6">
        <f>'[6]N Summary'!S$25</f>
        <v>17.808832393063707</v>
      </c>
      <c r="V92" t="str">
        <f t="shared" si="2"/>
        <v>2-32</v>
      </c>
      <c r="W92">
        <f>[6]Harvests!$J$9</f>
        <v>34</v>
      </c>
      <c r="X92">
        <f>[6]Harvests!$U$9</f>
        <v>77.935270884920598</v>
      </c>
      <c r="Y92" s="89">
        <f>[6]Harvests!$V$9</f>
        <v>0.12723559456347258</v>
      </c>
    </row>
  </sheetData>
  <autoFilter ref="B2:Y92" xr:uid="{B11BD3B6-EBEA-4647-8D28-89ECA456CA08}"/>
  <pageMargins left="0.7" right="0.7" top="0.75" bottom="0.75" header="0.3" footer="0.3"/>
  <drawing r:id="rId1"/>
  <extLst>
    <ext xmlns:x15="http://schemas.microsoft.com/office/spreadsheetml/2010/11/main" uri="{F7C9EE02-42E1-4005-9D12-6889AFFD525C}">
      <x15:webExtensions xmlns:xm="http://schemas.microsoft.com/office/excel/2006/main">
        <x15:webExtension appRef="{46527D81-C2AB-4F08-9BB4-F69ECC161DE9}">
          <xm:f>#REF!</xm:f>
        </x15:webExtension>
        <x15:webExtension appRef="{3D5AA105-C476-4693-AEA7-D0738F9E1351}">
          <xm:f>#REF!</xm:f>
        </x15:webExtension>
      </x15:webExtens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6146E-9F30-4857-9477-1BF75A0F6FB9}">
  <sheetPr>
    <tabColor theme="7" tint="0.39997558519241921"/>
  </sheetPr>
  <dimension ref="B2:AN99"/>
  <sheetViews>
    <sheetView topLeftCell="W66" workbookViewId="0">
      <selection activeCell="Z66" sqref="Z66"/>
    </sheetView>
  </sheetViews>
  <sheetFormatPr defaultRowHeight="14.4" x14ac:dyDescent="0.3"/>
  <cols>
    <col min="3" max="14" width="11.44140625" customWidth="1"/>
    <col min="15" max="16" width="11.77734375" customWidth="1"/>
    <col min="20" max="25" width="5.33203125" customWidth="1"/>
    <col min="26" max="26" width="12.6640625" customWidth="1"/>
    <col min="27" max="27" width="5" customWidth="1"/>
    <col min="28" max="28" width="12.6640625" customWidth="1"/>
    <col min="29" max="29" width="5" customWidth="1"/>
    <col min="30" max="30" width="12.6640625" customWidth="1"/>
    <col min="31" max="31" width="5" customWidth="1"/>
  </cols>
  <sheetData>
    <row r="2" spans="2:33" x14ac:dyDescent="0.3">
      <c r="C2" t="s">
        <v>54</v>
      </c>
      <c r="K2" t="s">
        <v>53</v>
      </c>
    </row>
    <row r="3" spans="2:33" x14ac:dyDescent="0.3">
      <c r="B3" t="s">
        <v>2</v>
      </c>
      <c r="C3" s="4">
        <v>0.08</v>
      </c>
      <c r="D3" s="4">
        <v>0.19</v>
      </c>
      <c r="E3" s="4">
        <v>0.25</v>
      </c>
      <c r="F3" s="4">
        <v>0.5</v>
      </c>
      <c r="G3" s="4">
        <v>1</v>
      </c>
      <c r="H3" s="4">
        <v>2</v>
      </c>
      <c r="J3" t="s">
        <v>2</v>
      </c>
      <c r="K3" s="4">
        <v>0.08</v>
      </c>
      <c r="L3" s="4">
        <v>0.19</v>
      </c>
      <c r="M3" s="4">
        <v>0.25</v>
      </c>
      <c r="N3" s="4">
        <v>0.5</v>
      </c>
      <c r="O3" s="4">
        <v>1</v>
      </c>
      <c r="P3" s="4">
        <v>2</v>
      </c>
      <c r="S3" s="17" t="s">
        <v>20</v>
      </c>
      <c r="T3" s="4">
        <v>0.08</v>
      </c>
      <c r="U3" s="4">
        <v>0.19</v>
      </c>
      <c r="V3" s="4">
        <v>0.25</v>
      </c>
      <c r="W3" s="4">
        <v>0.5</v>
      </c>
      <c r="X3" s="4">
        <v>1</v>
      </c>
      <c r="Y3" s="4">
        <v>2</v>
      </c>
    </row>
    <row r="4" spans="2:33" x14ac:dyDescent="0.3">
      <c r="B4">
        <v>14</v>
      </c>
      <c r="C4" s="33" t="str">
        <f xml:space="preserve"> CONCATENATE(ROUND(_xlfn.XLOOKUP(CONCATENATE(C$3,"-",$B4),ModSample!$V:$V,ModSample!$O:$O,"not found",0),2)," ± ",ROUND(_xlfn.XLOOKUP(CONCATENATE(C$3,"-",$B4),ModSample!$V:$V,ModSample!$P:$P,"not found",0),2))</f>
        <v>0.96 ± 0.33</v>
      </c>
      <c r="D4" s="33" t="str">
        <f xml:space="preserve"> CONCATENATE(ROUND(_xlfn.XLOOKUP(CONCATENATE(D$3,"-",$B4),ModSample!$V:$V,ModSample!$O:$O,"not found",0),2)," ± ",ROUND(_xlfn.XLOOKUP(CONCATENATE(D$3,"-",$B4),ModSample!$V:$V,ModSample!$P:$P,"not found",0),2))</f>
        <v>3.2 ± 0.46</v>
      </c>
      <c r="E4" s="33" t="str">
        <f xml:space="preserve"> CONCATENATE(ROUND(_xlfn.XLOOKUP(CONCATENATE(E$3,"-",$B4),ModSample!$V:$V,ModSample!$O:$O,"not found",0),2)," ± ",ROUND(_xlfn.XLOOKUP(CONCATENATE(E$3,"-",$B4),ModSample!$V:$V,ModSample!$P:$P,"not found",0),2))</f>
        <v>1.13 ± 0.16</v>
      </c>
      <c r="F4" s="33" t="str">
        <f xml:space="preserve"> CONCATENATE(ROUND(_xlfn.XLOOKUP(CONCATENATE(F$3,"-",$B4),ModSample!$V:$V,ModSample!$O:$O,"not found",0),2)," ± ",ROUND(_xlfn.XLOOKUP(CONCATENATE(F$3,"-",$B4),ModSample!$V:$V,ModSample!$P:$P,"not found",0),2))</f>
        <v>2 ± 0.51</v>
      </c>
      <c r="G4" s="33" t="str">
        <f xml:space="preserve"> CONCATENATE(ROUND(_xlfn.XLOOKUP(CONCATENATE(G$3,"-",$B4),ModSample!$V:$V,ModSample!$O:$O,"not found",0),2)," ± ",ROUND(_xlfn.XLOOKUP(CONCATENATE(G$3,"-",$B4),ModSample!$V:$V,ModSample!$P:$P,"not found",0),2))</f>
        <v>2.61 ± 0.48</v>
      </c>
      <c r="H4" s="33" t="str">
        <f xml:space="preserve"> CONCATENATE(ROUND(_xlfn.XLOOKUP(CONCATENATE(H$3,"-",$B4),ModSample!$V:$V,ModSample!$O:$O,"not found",0),2)," ± ",ROUND(_xlfn.XLOOKUP(CONCATENATE(H$3,"-",$B4),ModSample!$V:$V,ModSample!$P:$P,"not found",0),2))</f>
        <v>1.53 ± 0.33</v>
      </c>
      <c r="J4">
        <v>14</v>
      </c>
      <c r="K4" s="33" t="str">
        <f xml:space="preserve"> CONCATENATE(ROUND(_xlfn.XLOOKUP(CONCATENATE(K$3,"-",$J4),ModSample!$V:$V,ModSample!$M:$M,"not found",0),2)," ± ",ROUND(_xlfn.XLOOKUP(CONCATENATE(K$3,"-",$J4),ModSample!$V:$V,ModSample!$N:$N,"not found",0),2))</f>
        <v>0.08 ± 0.03</v>
      </c>
      <c r="L4" s="33" t="str">
        <f xml:space="preserve"> CONCATENATE(ROUND(_xlfn.XLOOKUP(CONCATENATE(L$3,"-",$J4),ModSample!$V:$V,ModSample!$M:$M,"not found",0),2)," ± ",ROUND(_xlfn.XLOOKUP(CONCATENATE(L$3,"-",$J4),ModSample!$V:$V,ModSample!$N:$N,"not found",0),2))</f>
        <v>0.24 ± 0.03</v>
      </c>
      <c r="M4" s="33" t="str">
        <f xml:space="preserve"> CONCATENATE(ROUND(_xlfn.XLOOKUP(CONCATENATE(M$3,"-",$J4),ModSample!$V:$V,ModSample!$M:$M,"not found",0),2)," ± ",ROUND(_xlfn.XLOOKUP(CONCATENATE(M$3,"-",$J4),ModSample!$V:$V,ModSample!$N:$N,"not found",0),2))</f>
        <v>0.09 ± 0.01</v>
      </c>
      <c r="N4" s="33" t="str">
        <f xml:space="preserve"> CONCATENATE(ROUND(_xlfn.XLOOKUP(CONCATENATE(N$3,"-",$J4),ModSample!$V:$V,ModSample!$M:$M,"not found",0),2)," ± ",ROUND(_xlfn.XLOOKUP(CONCATENATE(N$3,"-",$J4),ModSample!$V:$V,ModSample!$N:$N,"not found",0),2))</f>
        <v>0.13 ± 0.02</v>
      </c>
      <c r="O4" s="33" t="str">
        <f xml:space="preserve"> CONCATENATE(ROUND(_xlfn.XLOOKUP(CONCATENATE(O$3,"-",$J4),ModSample!$V:$V,ModSample!$M:$M,"not found",0),2)," ± ",ROUND(_xlfn.XLOOKUP(CONCATENATE(O$3,"-",$J4),ModSample!$V:$V,ModSample!$N:$N,"not found",0),2))</f>
        <v>0.21 ± 0.04</v>
      </c>
      <c r="P4" s="33" t="str">
        <f xml:space="preserve"> CONCATENATE(ROUND(_xlfn.XLOOKUP(CONCATENATE(P$3,"-",$J4),ModSample!$V:$V,ModSample!$M:$M,"not found",0),2)," ± ",ROUND(_xlfn.XLOOKUP(CONCATENATE(P$3,"-",$J4),ModSample!$V:$V,ModSample!$N:$N,"not found",0),2))</f>
        <v>0.12 ± 0.02</v>
      </c>
      <c r="S4">
        <v>14</v>
      </c>
      <c r="T4" s="76" t="str">
        <f xml:space="preserve"> CONCATENATE(ROUND(_xlfn.XLOOKUP(CONCATENATE(C$3,"-",$B4),ModSample!$V:$V,ModSample!$O:$O,"not found",0),2))</f>
        <v>0.96</v>
      </c>
      <c r="U4" s="76" t="str">
        <f xml:space="preserve"> CONCATENATE(ROUND(_xlfn.XLOOKUP(CONCATENATE(D$3,"-",$B4),ModSample!$V:$V,ModSample!$O:$O,"not found",0),2))</f>
        <v>3.2</v>
      </c>
      <c r="V4" s="76" t="str">
        <f xml:space="preserve"> CONCATENATE(ROUND(_xlfn.XLOOKUP(CONCATENATE(E$3,"-",$B4),ModSample!$V:$V,ModSample!$O:$O,"not found",0),2))</f>
        <v>1.13</v>
      </c>
      <c r="W4" s="76" t="str">
        <f xml:space="preserve"> CONCATENATE(ROUND(_xlfn.XLOOKUP(CONCATENATE(F$3,"-",$B4),ModSample!$V:$V,ModSample!$O:$O,"not found",0),2))</f>
        <v>2</v>
      </c>
      <c r="X4" s="76" t="str">
        <f xml:space="preserve"> CONCATENATE(ROUND(_xlfn.XLOOKUP(CONCATENATE(G$3,"-",$B4),ModSample!$V:$V,ModSample!$O:$O,"not found",0),2))</f>
        <v>2.61</v>
      </c>
      <c r="Y4" s="76" t="str">
        <f xml:space="preserve"> CONCATENATE(ROUND(_xlfn.XLOOKUP(CONCATENATE(H$3,"-",$B4),ModSample!$V:$V,ModSample!$O:$O,"not found",0),2))</f>
        <v>1.53</v>
      </c>
    </row>
    <row r="5" spans="2:33" x14ac:dyDescent="0.3">
      <c r="B5">
        <v>18</v>
      </c>
      <c r="C5" s="33" t="str">
        <f xml:space="preserve"> CONCATENATE(ROUND(_xlfn.XLOOKUP(CONCATENATE(C$3,"-",$B5),ModSample!$V:$V,ModSample!$O:$O,"not found",0),2)," ± ",ROUND(_xlfn.XLOOKUP(CONCATENATE(C$3,"-",$B5),ModSample!$V:$V,ModSample!$P:$P,"not found",0),2))</f>
        <v>1.85 ± 0.77</v>
      </c>
      <c r="D5" s="33" t="str">
        <f xml:space="preserve"> CONCATENATE(ROUND(_xlfn.XLOOKUP(CONCATENATE(D$3,"-",$B5),ModSample!$V:$V,ModSample!$O:$O,"not found",0),2)," ± ",ROUND(_xlfn.XLOOKUP(CONCATENATE(D$3,"-",$B5),ModSample!$V:$V,ModSample!$P:$P,"not found",0),2))</f>
        <v>7.04 ± 3.8</v>
      </c>
      <c r="E5" s="33" t="str">
        <f xml:space="preserve"> CONCATENATE(ROUND(_xlfn.XLOOKUP(CONCATENATE(E$3,"-",$B5),ModSample!$V:$V,ModSample!$O:$O,"not found",0),2)," ± ",ROUND(_xlfn.XLOOKUP(CONCATENATE(E$3,"-",$B5),ModSample!$V:$V,ModSample!$P:$P,"not found",0),2))</f>
        <v>4.13 ± 0.67</v>
      </c>
      <c r="F5" s="33" t="str">
        <f xml:space="preserve"> CONCATENATE(ROUND(_xlfn.XLOOKUP(CONCATENATE(F$3,"-",$B5),ModSample!$V:$V,ModSample!$O:$O,"not found",0),2)," ± ",ROUND(_xlfn.XLOOKUP(CONCATENATE(F$3,"-",$B5),ModSample!$V:$V,ModSample!$P:$P,"not found",0),2))</f>
        <v>9.94 ± 1.56</v>
      </c>
      <c r="G5" s="33" t="str">
        <f xml:space="preserve"> CONCATENATE(ROUND(_xlfn.XLOOKUP(CONCATENATE(G$3,"-",$B5),ModSample!$V:$V,ModSample!$O:$O,"not found",0),2)," ± ",ROUND(_xlfn.XLOOKUP(CONCATENATE(G$3,"-",$B5),ModSample!$V:$V,ModSample!$P:$P,"not found",0),2))</f>
        <v>13.07 ± 1.24</v>
      </c>
      <c r="H5" s="33" t="str">
        <f xml:space="preserve"> CONCATENATE(ROUND(_xlfn.XLOOKUP(CONCATENATE(H$3,"-",$B5),ModSample!$V:$V,ModSample!$O:$O,"not found",0),2)," ± ",ROUND(_xlfn.XLOOKUP(CONCATENATE(H$3,"-",$B5),ModSample!$V:$V,ModSample!$P:$P,"not found",0),2))</f>
        <v>4 ± 0.73</v>
      </c>
      <c r="J5">
        <v>18</v>
      </c>
      <c r="K5" s="33" t="str">
        <f xml:space="preserve"> CONCATENATE(ROUND(_xlfn.XLOOKUP(CONCATENATE(K$3,"-",$J5),ModSample!$V:$V,ModSample!$M:$M,"not found",0),2)," ± ",ROUND(_xlfn.XLOOKUP(CONCATENATE(K$3,"-",$J5),ModSample!$V:$V,ModSample!$N:$N,"not found",0),2))</f>
        <v>0.14 ± 0.06</v>
      </c>
      <c r="L5" s="33" t="str">
        <f xml:space="preserve"> CONCATENATE(ROUND(_xlfn.XLOOKUP(CONCATENATE(L$3,"-",$J5),ModSample!$V:$V,ModSample!$M:$M,"not found",0),2)," ± ",ROUND(_xlfn.XLOOKUP(CONCATENATE(L$3,"-",$J5),ModSample!$V:$V,ModSample!$N:$N,"not found",0),2))</f>
        <v>0.48 ± 0.22</v>
      </c>
      <c r="M5" s="33" t="str">
        <f xml:space="preserve"> CONCATENATE(ROUND(_xlfn.XLOOKUP(CONCATENATE(M$3,"-",$J5),ModSample!$V:$V,ModSample!$M:$M,"not found",0),2)," ± ",ROUND(_xlfn.XLOOKUP(CONCATENATE(M$3,"-",$J5),ModSample!$V:$V,ModSample!$N:$N,"not found",0),2))</f>
        <v>0.23 ± 0.03</v>
      </c>
      <c r="N5" s="33" t="str">
        <f xml:space="preserve"> CONCATENATE(ROUND(_xlfn.XLOOKUP(CONCATENATE(N$3,"-",$J5),ModSample!$V:$V,ModSample!$M:$M,"not found",0),2)," ± ",ROUND(_xlfn.XLOOKUP(CONCATENATE(N$3,"-",$J5),ModSample!$V:$V,ModSample!$N:$N,"not found",0),2))</f>
        <v>0.57 ± 0.07</v>
      </c>
      <c r="O5" s="33" t="str">
        <f xml:space="preserve"> CONCATENATE(ROUND(_xlfn.XLOOKUP(CONCATENATE(O$3,"-",$J5),ModSample!$V:$V,ModSample!$M:$M,"not found",0),2)," ± ",ROUND(_xlfn.XLOOKUP(CONCATENATE(O$3,"-",$J5),ModSample!$V:$V,ModSample!$N:$N,"not found",0),2))</f>
        <v>0.88 ± 0.09</v>
      </c>
      <c r="P5" s="33" t="str">
        <f xml:space="preserve"> CONCATENATE(ROUND(_xlfn.XLOOKUP(CONCATENATE(P$3,"-",$J5),ModSample!$V:$V,ModSample!$M:$M,"not found",0),2)," ± ",ROUND(_xlfn.XLOOKUP(CONCATENATE(P$3,"-",$J5),ModSample!$V:$V,ModSample!$N:$N,"not found",0),2))</f>
        <v>0.29 ± 0.05</v>
      </c>
      <c r="S5">
        <v>18</v>
      </c>
      <c r="T5" s="76" t="str">
        <f xml:space="preserve"> CONCATENATE(ROUND(_xlfn.XLOOKUP(CONCATENATE(C$3,"-",$B5),ModSample!$V:$V,ModSample!$O:$O,"not found",0),2))</f>
        <v>1.85</v>
      </c>
      <c r="U5" s="76" t="str">
        <f xml:space="preserve"> CONCATENATE(ROUND(_xlfn.XLOOKUP(CONCATENATE(D$3,"-",$B5),ModSample!$V:$V,ModSample!$O:$O,"not found",0),2))</f>
        <v>7.04</v>
      </c>
      <c r="V5" s="76" t="str">
        <f xml:space="preserve"> CONCATENATE(ROUND(_xlfn.XLOOKUP(CONCATENATE(E$3,"-",$B5),ModSample!$V:$V,ModSample!$O:$O,"not found",0),2))</f>
        <v>4.13</v>
      </c>
      <c r="W5" s="76" t="str">
        <f xml:space="preserve"> CONCATENATE(ROUND(_xlfn.XLOOKUP(CONCATENATE(F$3,"-",$B5),ModSample!$V:$V,ModSample!$O:$O,"not found",0),2))</f>
        <v>9.94</v>
      </c>
      <c r="X5" s="76" t="str">
        <f xml:space="preserve"> CONCATENATE(ROUND(_xlfn.XLOOKUP(CONCATENATE(G$3,"-",$B5),ModSample!$V:$V,ModSample!$O:$O,"not found",0),2))</f>
        <v>13.07</v>
      </c>
      <c r="Y5" s="76" t="str">
        <f xml:space="preserve"> CONCATENATE(ROUND(_xlfn.XLOOKUP(CONCATENATE(H$3,"-",$B5),ModSample!$V:$V,ModSample!$O:$O,"not found",0),2))</f>
        <v>4</v>
      </c>
    </row>
    <row r="6" spans="2:33" x14ac:dyDescent="0.3">
      <c r="B6">
        <v>21</v>
      </c>
      <c r="C6" s="33" t="str">
        <f xml:space="preserve"> CONCATENATE(ROUND(_xlfn.XLOOKUP(CONCATENATE(C$3,"-",$B6),ModSample!$V:$V,ModSample!$O:$O,"not found",0),2)," ± ",ROUND(_xlfn.XLOOKUP(CONCATENATE(C$3,"-",$B6),ModSample!$V:$V,ModSample!$P:$P,"not found",0),2))</f>
        <v>4.29 ± 1.05</v>
      </c>
      <c r="D6" s="33" t="str">
        <f xml:space="preserve"> CONCATENATE(ROUND(_xlfn.XLOOKUP(CONCATENATE(D$3,"-",$B6),ModSample!$V:$V,ModSample!$O:$O,"not found",0),2)," ± ",ROUND(_xlfn.XLOOKUP(CONCATENATE(D$3,"-",$B6),ModSample!$V:$V,ModSample!$P:$P,"not found",0),2))</f>
        <v>7.37 ± 2.32</v>
      </c>
      <c r="E6" s="33" t="str">
        <f xml:space="preserve"> CONCATENATE(ROUND(_xlfn.XLOOKUP(CONCATENATE(E$3,"-",$B6),ModSample!$V:$V,ModSample!$O:$O,"not found",0),2)," ± ",ROUND(_xlfn.XLOOKUP(CONCATENATE(E$3,"-",$B6),ModSample!$V:$V,ModSample!$P:$P,"not found",0),2))</f>
        <v>5.61 ± 1.28</v>
      </c>
      <c r="F6" s="33" t="str">
        <f xml:space="preserve"> CONCATENATE(ROUND(_xlfn.XLOOKUP(CONCATENATE(F$3,"-",$B6),ModSample!$V:$V,ModSample!$O:$O,"not found",0),2)," ± ",ROUND(_xlfn.XLOOKUP(CONCATENATE(F$3,"-",$B6),ModSample!$V:$V,ModSample!$P:$P,"not found",0),2))</f>
        <v>11.2 ± 1.81</v>
      </c>
      <c r="G6" s="33" t="str">
        <f xml:space="preserve"> CONCATENATE(ROUND(_xlfn.XLOOKUP(CONCATENATE(G$3,"-",$B6),ModSample!$V:$V,ModSample!$O:$O,"not found",0),2)," ± ",ROUND(_xlfn.XLOOKUP(CONCATENATE(G$3,"-",$B6),ModSample!$V:$V,ModSample!$P:$P,"not found",0),2))</f>
        <v>27.63 ± 5.67</v>
      </c>
      <c r="H6" s="33" t="str">
        <f xml:space="preserve"> CONCATENATE(ROUND(_xlfn.XLOOKUP(CONCATENATE(H$3,"-",$B6),ModSample!$V:$V,ModSample!$O:$O,"not found",0),2)," ± ",ROUND(_xlfn.XLOOKUP(CONCATENATE(H$3,"-",$B6),ModSample!$V:$V,ModSample!$P:$P,"not found",0),2))</f>
        <v>7.84 ± 1.7</v>
      </c>
      <c r="J6">
        <v>21</v>
      </c>
      <c r="K6" s="33" t="str">
        <f xml:space="preserve"> CONCATENATE(ROUND(_xlfn.XLOOKUP(CONCATENATE(K$3,"-",$J6),ModSample!$V:$V,ModSample!$M:$M,"not found",0),2)," ± ",ROUND(_xlfn.XLOOKUP(CONCATENATE(K$3,"-",$J6),ModSample!$V:$V,ModSample!$N:$N,"not found",0),2))</f>
        <v>0.31 ± 0.07</v>
      </c>
      <c r="L6" s="33" t="str">
        <f xml:space="preserve"> CONCATENATE(ROUND(_xlfn.XLOOKUP(CONCATENATE(L$3,"-",$J6),ModSample!$V:$V,ModSample!$M:$M,"not found",0),2)," ± ",ROUND(_xlfn.XLOOKUP(CONCATENATE(L$3,"-",$J6),ModSample!$V:$V,ModSample!$N:$N,"not found",0),2))</f>
        <v>0.46 ± 0.11</v>
      </c>
      <c r="M6" s="33" t="str">
        <f xml:space="preserve"> CONCATENATE(ROUND(_xlfn.XLOOKUP(CONCATENATE(M$3,"-",$J6),ModSample!$V:$V,ModSample!$M:$M,"not found",0),2)," ± ",ROUND(_xlfn.XLOOKUP(CONCATENATE(M$3,"-",$J6),ModSample!$V:$V,ModSample!$N:$N,"not found",0),2))</f>
        <v>0.35 ± 0.08</v>
      </c>
      <c r="N6" s="33" t="str">
        <f xml:space="preserve"> CONCATENATE(ROUND(_xlfn.XLOOKUP(CONCATENATE(N$3,"-",$J6),ModSample!$V:$V,ModSample!$M:$M,"not found",0),2)," ± ",ROUND(_xlfn.XLOOKUP(CONCATENATE(N$3,"-",$J6),ModSample!$V:$V,ModSample!$N:$N,"not found",0),2))</f>
        <v>0.62 ± 0.14</v>
      </c>
      <c r="O6" s="33" t="str">
        <f xml:space="preserve"> CONCATENATE(ROUND(_xlfn.XLOOKUP(CONCATENATE(O$3,"-",$J6),ModSample!$V:$V,ModSample!$M:$M,"not found",0),2)," ± ",ROUND(_xlfn.XLOOKUP(CONCATENATE(O$3,"-",$J6),ModSample!$V:$V,ModSample!$N:$N,"not found",0),2))</f>
        <v>1.74 ± 0.3</v>
      </c>
      <c r="P6" s="33" t="str">
        <f xml:space="preserve"> CONCATENATE(ROUND(_xlfn.XLOOKUP(CONCATENATE(P$3,"-",$J6),ModSample!$V:$V,ModSample!$M:$M,"not found",0),2)," ± ",ROUND(_xlfn.XLOOKUP(CONCATENATE(P$3,"-",$J6),ModSample!$V:$V,ModSample!$N:$N,"not found",0),2))</f>
        <v>0.58 ± 0.11</v>
      </c>
      <c r="S6">
        <v>21</v>
      </c>
      <c r="T6" s="76" t="str">
        <f xml:space="preserve"> CONCATENATE(ROUND(_xlfn.XLOOKUP(CONCATENATE(C$3,"-",$B6),ModSample!$V:$V,ModSample!$O:$O,"not found",0),2))</f>
        <v>4.29</v>
      </c>
      <c r="U6" s="76" t="str">
        <f xml:space="preserve"> CONCATENATE(ROUND(_xlfn.XLOOKUP(CONCATENATE(D$3,"-",$B6),ModSample!$V:$V,ModSample!$O:$O,"not found",0),2))</f>
        <v>7.37</v>
      </c>
      <c r="V6" s="76" t="str">
        <f xml:space="preserve"> CONCATENATE(ROUND(_xlfn.XLOOKUP(CONCATENATE(E$3,"-",$B6),ModSample!$V:$V,ModSample!$O:$O,"not found",0),2))</f>
        <v>5.61</v>
      </c>
      <c r="W6" s="76" t="str">
        <f xml:space="preserve"> CONCATENATE(ROUND(_xlfn.XLOOKUP(CONCATENATE(F$3,"-",$B6),ModSample!$V:$V,ModSample!$O:$O,"not found",0),2))</f>
        <v>11.2</v>
      </c>
      <c r="X6" s="76" t="str">
        <f xml:space="preserve"> CONCATENATE(ROUND(_xlfn.XLOOKUP(CONCATENATE(G$3,"-",$B6),ModSample!$V:$V,ModSample!$O:$O,"not found",0),2))</f>
        <v>27.63</v>
      </c>
      <c r="Y6" s="76" t="str">
        <f xml:space="preserve"> CONCATENATE(ROUND(_xlfn.XLOOKUP(CONCATENATE(H$3,"-",$B6),ModSample!$V:$V,ModSample!$O:$O,"not found",0),2))</f>
        <v>7.84</v>
      </c>
    </row>
    <row r="7" spans="2:33" x14ac:dyDescent="0.3">
      <c r="B7">
        <v>25</v>
      </c>
      <c r="C7" s="33" t="str">
        <f xml:space="preserve"> CONCATENATE(ROUND(_xlfn.XLOOKUP(CONCATENATE(C$3,"-",$B7),ModSample!$V:$V,ModSample!$O:$O,"not found",0),2)," ± ",ROUND(_xlfn.XLOOKUP(CONCATENATE(C$3,"-",$B7),ModSample!$V:$V,ModSample!$P:$P,"not found",0),2))</f>
        <v>9.68 ± 2.39</v>
      </c>
      <c r="D7" s="33" t="str">
        <f xml:space="preserve"> CONCATENATE(ROUND(_xlfn.XLOOKUP(CONCATENATE(D$3,"-",$B7),ModSample!$V:$V,ModSample!$O:$O,"not found",0),2)," ± ",ROUND(_xlfn.XLOOKUP(CONCATENATE(D$3,"-",$B7),ModSample!$V:$V,ModSample!$P:$P,"not found",0),2))</f>
        <v>18.46 ± 11.4</v>
      </c>
      <c r="E7" s="33" t="str">
        <f xml:space="preserve"> CONCATENATE(ROUND(_xlfn.XLOOKUP(CONCATENATE(E$3,"-",$B7),ModSample!$V:$V,ModSample!$O:$O,"not found",0),2)," ± ",ROUND(_xlfn.XLOOKUP(CONCATENATE(E$3,"-",$B7),ModSample!$V:$V,ModSample!$P:$P,"not found",0),2))</f>
        <v>18.79 ± 3.18</v>
      </c>
      <c r="F7" s="33" t="str">
        <f xml:space="preserve"> CONCATENATE(ROUND(_xlfn.XLOOKUP(CONCATENATE(F$3,"-",$B7),ModSample!$V:$V,ModSample!$O:$O,"not found",0),2)," ± ",ROUND(_xlfn.XLOOKUP(CONCATENATE(F$3,"-",$B7),ModSample!$V:$V,ModSample!$P:$P,"not found",0),2))</f>
        <v>28.74 ± 12.3</v>
      </c>
      <c r="G7" s="33" t="str">
        <f xml:space="preserve"> CONCATENATE(ROUND(_xlfn.XLOOKUP(CONCATENATE(G$3,"-",$B7),ModSample!$V:$V,ModSample!$O:$O,"not found",0),2)," ± ",ROUND(_xlfn.XLOOKUP(CONCATENATE(G$3,"-",$B7),ModSample!$V:$V,ModSample!$P:$P,"not found",0),2))</f>
        <v>86.81 ± 9.44</v>
      </c>
      <c r="H7" s="33" t="str">
        <f xml:space="preserve"> CONCATENATE(ROUND(_xlfn.XLOOKUP(CONCATENATE(H$3,"-",$B7),ModSample!$V:$V,ModSample!$O:$O,"not found",0),2)," ± ",ROUND(_xlfn.XLOOKUP(CONCATENATE(H$3,"-",$B7),ModSample!$V:$V,ModSample!$P:$P,"not found",0),2))</f>
        <v>20.23 ± 4.68</v>
      </c>
      <c r="J7">
        <v>25</v>
      </c>
      <c r="K7" s="33" t="str">
        <f xml:space="preserve"> CONCATENATE(ROUND(_xlfn.XLOOKUP(CONCATENATE(K$3,"-",$J7),ModSample!$V:$V,ModSample!$M:$M,"not found",0),2)," ± ",ROUND(_xlfn.XLOOKUP(CONCATENATE(K$3,"-",$J7),ModSample!$V:$V,ModSample!$N:$N,"not found",0),2))</f>
        <v>0.63 ± 0.14</v>
      </c>
      <c r="L7" s="33" t="str">
        <f xml:space="preserve"> CONCATENATE(ROUND(_xlfn.XLOOKUP(CONCATENATE(L$3,"-",$J7),ModSample!$V:$V,ModSample!$M:$M,"not found",0),2)," ± ",ROUND(_xlfn.XLOOKUP(CONCATENATE(L$3,"-",$J7),ModSample!$V:$V,ModSample!$N:$N,"not found",0),2))</f>
        <v>0.98 ± 0.47</v>
      </c>
      <c r="M7" s="33" t="str">
        <f xml:space="preserve"> CONCATENATE(ROUND(_xlfn.XLOOKUP(CONCATENATE(M$3,"-",$J7),ModSample!$V:$V,ModSample!$M:$M,"not found",0),2)," ± ",ROUND(_xlfn.XLOOKUP(CONCATENATE(M$3,"-",$J7),ModSample!$V:$V,ModSample!$N:$N,"not found",0),2))</f>
        <v>0.94 ± 0.16</v>
      </c>
      <c r="N7" s="33" t="str">
        <f xml:space="preserve"> CONCATENATE(ROUND(_xlfn.XLOOKUP(CONCATENATE(N$3,"-",$J7),ModSample!$V:$V,ModSample!$M:$M,"not found",0),2)," ± ",ROUND(_xlfn.XLOOKUP(CONCATENATE(N$3,"-",$J7),ModSample!$V:$V,ModSample!$N:$N,"not found",0),2))</f>
        <v>1.45 ± 0.51</v>
      </c>
      <c r="O7" s="33" t="str">
        <f xml:space="preserve"> CONCATENATE(ROUND(_xlfn.XLOOKUP(CONCATENATE(O$3,"-",$J7),ModSample!$V:$V,ModSample!$M:$M,"not found",0),2)," ± ",ROUND(_xlfn.XLOOKUP(CONCATENATE(O$3,"-",$J7),ModSample!$V:$V,ModSample!$N:$N,"not found",0),2))</f>
        <v>4.55 ± 0.61</v>
      </c>
      <c r="P7" s="33" t="str">
        <f xml:space="preserve"> CONCATENATE(ROUND(_xlfn.XLOOKUP(CONCATENATE(P$3,"-",$J7),ModSample!$V:$V,ModSample!$M:$M,"not found",0),2)," ± ",ROUND(_xlfn.XLOOKUP(CONCATENATE(P$3,"-",$J7),ModSample!$V:$V,ModSample!$N:$N,"not found",0),2))</f>
        <v>1.44 ± 0.28</v>
      </c>
      <c r="S7">
        <v>25</v>
      </c>
      <c r="T7" s="76" t="str">
        <f xml:space="preserve"> CONCATENATE(ROUND(_xlfn.XLOOKUP(CONCATENATE(C$3,"-",$B7),ModSample!$V:$V,ModSample!$O:$O,"not found",0),2))</f>
        <v>9.68</v>
      </c>
      <c r="U7" s="76" t="str">
        <f xml:space="preserve"> CONCATENATE(ROUND(_xlfn.XLOOKUP(CONCATENATE(D$3,"-",$B7),ModSample!$V:$V,ModSample!$O:$O,"not found",0),2))</f>
        <v>18.46</v>
      </c>
      <c r="V7" s="76" t="str">
        <f xml:space="preserve"> CONCATENATE(ROUND(_xlfn.XLOOKUP(CONCATENATE(E$3,"-",$B7),ModSample!$V:$V,ModSample!$O:$O,"not found",0),2))</f>
        <v>18.79</v>
      </c>
      <c r="W7" s="76" t="str">
        <f xml:space="preserve"> CONCATENATE(ROUND(_xlfn.XLOOKUP(CONCATENATE(F$3,"-",$B7),ModSample!$V:$V,ModSample!$O:$O,"not found",0),2))</f>
        <v>28.74</v>
      </c>
      <c r="X7" s="76" t="str">
        <f xml:space="preserve"> CONCATENATE(ROUND(_xlfn.XLOOKUP(CONCATENATE(G$3,"-",$B7),ModSample!$V:$V,ModSample!$O:$O,"not found",0),2))</f>
        <v>86.81</v>
      </c>
      <c r="Y7" s="76" t="str">
        <f xml:space="preserve"> CONCATENATE(ROUND(_xlfn.XLOOKUP(CONCATENATE(H$3,"-",$B7),ModSample!$V:$V,ModSample!$O:$O,"not found",0),2))</f>
        <v>20.23</v>
      </c>
    </row>
    <row r="8" spans="2:33" x14ac:dyDescent="0.3">
      <c r="B8">
        <v>28</v>
      </c>
      <c r="C8" s="33" t="str">
        <f xml:space="preserve"> CONCATENATE(ROUND(_xlfn.XLOOKUP(CONCATENATE(C$3,"-",$B8),ModSample!$V:$V,ModSample!$O:$O,"not found",0),2)," ± ",ROUND(_xlfn.XLOOKUP(CONCATENATE(C$3,"-",$B8),ModSample!$V:$V,ModSample!$P:$P,"not found",0),2))</f>
        <v>15.1 ± 8.48</v>
      </c>
      <c r="D8" s="33" t="str">
        <f xml:space="preserve"> CONCATENATE(ROUND(_xlfn.XLOOKUP(CONCATENATE(D$3,"-",$B8),ModSample!$V:$V,ModSample!$O:$O,"not found",0),2)," ± ",ROUND(_xlfn.XLOOKUP(CONCATENATE(D$3,"-",$B8),ModSample!$V:$V,ModSample!$P:$P,"not found",0),2))</f>
        <v>43.07 ± 15.09</v>
      </c>
      <c r="E8" s="33" t="str">
        <f xml:space="preserve"> CONCATENATE(ROUND(_xlfn.XLOOKUP(CONCATENATE(E$3,"-",$B8),ModSample!$V:$V,ModSample!$O:$O,"not found",0),2)," ± ",ROUND(_xlfn.XLOOKUP(CONCATENATE(E$3,"-",$B8),ModSample!$V:$V,ModSample!$P:$P,"not found",0),2))</f>
        <v>33.51 ± 6.4</v>
      </c>
      <c r="F8" s="33" t="str">
        <f xml:space="preserve"> CONCATENATE(ROUND(_xlfn.XLOOKUP(CONCATENATE(F$3,"-",$B8),ModSample!$V:$V,ModSample!$O:$O,"not found",0),2)," ± ",ROUND(_xlfn.XLOOKUP(CONCATENATE(F$3,"-",$B8),ModSample!$V:$V,ModSample!$P:$P,"not found",0),2))</f>
        <v>71.63 ± 22.52</v>
      </c>
      <c r="G8" s="33" t="str">
        <f xml:space="preserve"> CONCATENATE(ROUND(_xlfn.XLOOKUP(CONCATENATE(G$3,"-",$B8),ModSample!$V:$V,ModSample!$O:$O,"not found",0),2)," ± ",ROUND(_xlfn.XLOOKUP(CONCATENATE(G$3,"-",$B8),ModSample!$V:$V,ModSample!$P:$P,"not found",0),2))</f>
        <v>128.71 ± 15.45</v>
      </c>
      <c r="H8" s="33" t="str">
        <f xml:space="preserve"> CONCATENATE(ROUND(_xlfn.XLOOKUP(CONCATENATE(H$3,"-",$B8),ModSample!$V:$V,ModSample!$O:$O,"not found",0),2)," ± ",ROUND(_xlfn.XLOOKUP(CONCATENATE(H$3,"-",$B8),ModSample!$V:$V,ModSample!$P:$P,"not found",0),2))</f>
        <v>39.64 ± 9.82</v>
      </c>
      <c r="J8">
        <v>28</v>
      </c>
      <c r="K8" s="33" t="str">
        <f xml:space="preserve"> CONCATENATE(ROUND(_xlfn.XLOOKUP(CONCATENATE(K$3,"-",$J8),ModSample!$V:$V,ModSample!$M:$M,"not found",0),2)," ± ",ROUND(_xlfn.XLOOKUP(CONCATENATE(K$3,"-",$J8),ModSample!$V:$V,ModSample!$N:$N,"not found",0),2))</f>
        <v>1.05 ± 0.45</v>
      </c>
      <c r="L8" s="33" t="str">
        <f xml:space="preserve"> CONCATENATE(ROUND(_xlfn.XLOOKUP(CONCATENATE(L$3,"-",$J8),ModSample!$V:$V,ModSample!$M:$M,"not found",0),2)," ± ",ROUND(_xlfn.XLOOKUP(CONCATENATE(L$3,"-",$J8),ModSample!$V:$V,ModSample!$N:$N,"not found",0),2))</f>
        <v>2.31 ± 0.73</v>
      </c>
      <c r="M8" s="33" t="str">
        <f xml:space="preserve"> CONCATENATE(ROUND(_xlfn.XLOOKUP(CONCATENATE(M$3,"-",$J8),ModSample!$V:$V,ModSample!$M:$M,"not found",0),2)," ± ",ROUND(_xlfn.XLOOKUP(CONCATENATE(M$3,"-",$J8),ModSample!$V:$V,ModSample!$N:$N,"not found",0),2))</f>
        <v>1.87 ± 0.36</v>
      </c>
      <c r="N8" s="33" t="str">
        <f xml:space="preserve"> CONCATENATE(ROUND(_xlfn.XLOOKUP(CONCATENATE(N$3,"-",$J8),ModSample!$V:$V,ModSample!$M:$M,"not found",0),2)," ± ",ROUND(_xlfn.XLOOKUP(CONCATENATE(N$3,"-",$J8),ModSample!$V:$V,ModSample!$N:$N,"not found",0),2))</f>
        <v>3.46 ± 0.92</v>
      </c>
      <c r="O8" s="33" t="str">
        <f xml:space="preserve"> CONCATENATE(ROUND(_xlfn.XLOOKUP(CONCATENATE(O$3,"-",$J8),ModSample!$V:$V,ModSample!$M:$M,"not found",0),2)," ± ",ROUND(_xlfn.XLOOKUP(CONCATENATE(O$3,"-",$J8),ModSample!$V:$V,ModSample!$N:$N,"not found",0),2))</f>
        <v>6.38 ± 0.56</v>
      </c>
      <c r="P8" s="33" t="str">
        <f xml:space="preserve"> CONCATENATE(ROUND(_xlfn.XLOOKUP(CONCATENATE(P$3,"-",$J8),ModSample!$V:$V,ModSample!$M:$M,"not found",0),2)," ± ",ROUND(_xlfn.XLOOKUP(CONCATENATE(P$3,"-",$J8),ModSample!$V:$V,ModSample!$N:$N,"not found",0),2))</f>
        <v>3.07 ± 0.73</v>
      </c>
      <c r="S8">
        <v>28</v>
      </c>
      <c r="T8" s="76" t="str">
        <f xml:space="preserve"> CONCATENATE(ROUND(_xlfn.XLOOKUP(CONCATENATE(C$3,"-",$B8),ModSample!$V:$V,ModSample!$O:$O,"not found",0),2))</f>
        <v>15.1</v>
      </c>
      <c r="U8" s="76" t="str">
        <f xml:space="preserve"> CONCATENATE(ROUND(_xlfn.XLOOKUP(CONCATENATE(D$3,"-",$B8),ModSample!$V:$V,ModSample!$O:$O,"not found",0),2))</f>
        <v>43.07</v>
      </c>
      <c r="V8" s="76" t="str">
        <f xml:space="preserve"> CONCATENATE(ROUND(_xlfn.XLOOKUP(CONCATENATE(E$3,"-",$B8),ModSample!$V:$V,ModSample!$O:$O,"not found",0),2))</f>
        <v>33.51</v>
      </c>
      <c r="W8" s="76" t="str">
        <f xml:space="preserve"> CONCATENATE(ROUND(_xlfn.XLOOKUP(CONCATENATE(F$3,"-",$B8),ModSample!$V:$V,ModSample!$O:$O,"not found",0),2))</f>
        <v>71.63</v>
      </c>
      <c r="X8" s="76" t="str">
        <f xml:space="preserve"> CONCATENATE(ROUND(_xlfn.XLOOKUP(CONCATENATE(G$3,"-",$B8),ModSample!$V:$V,ModSample!$O:$O,"not found",0),2))</f>
        <v>128.71</v>
      </c>
      <c r="Y8" s="76" t="str">
        <f xml:space="preserve"> CONCATENATE(ROUND(_xlfn.XLOOKUP(CONCATENATE(H$3,"-",$B8),ModSample!$V:$V,ModSample!$O:$O,"not found",0),2))</f>
        <v>39.64</v>
      </c>
    </row>
    <row r="9" spans="2:33" x14ac:dyDescent="0.3">
      <c r="B9">
        <v>32</v>
      </c>
      <c r="C9" s="33" t="str">
        <f xml:space="preserve"> CONCATENATE(ROUND(_xlfn.XLOOKUP(CONCATENATE(C$3,"-",$B9),ModSample!$V:$V,ModSample!$O:$O,"not found",0),2)," ± ",ROUND(_xlfn.XLOOKUP(CONCATENATE(C$3,"-",$B9),ModSample!$V:$V,ModSample!$P:$P,"not found",0),2))</f>
        <v>32.57 ± 9.22</v>
      </c>
      <c r="D9" s="33" t="str">
        <f xml:space="preserve"> CONCATENATE(ROUND(_xlfn.XLOOKUP(CONCATENATE(D$3,"-",$B9),ModSample!$V:$V,ModSample!$O:$O,"not found",0),2)," ± ",ROUND(_xlfn.XLOOKUP(CONCATENATE(D$3,"-",$B9),ModSample!$V:$V,ModSample!$P:$P,"not found",0),2))</f>
        <v>56.62 ± 21.95</v>
      </c>
      <c r="E9" s="33" t="str">
        <f xml:space="preserve"> CONCATENATE(ROUND(_xlfn.XLOOKUP(CONCATENATE(E$3,"-",$B9),ModSample!$V:$V,ModSample!$O:$O,"not found",0),2)," ± ",ROUND(_xlfn.XLOOKUP(CONCATENATE(E$3,"-",$B9),ModSample!$V:$V,ModSample!$P:$P,"not found",0),2))</f>
        <v>47.73 ± 7.35</v>
      </c>
      <c r="F9" s="33" t="str">
        <f xml:space="preserve"> CONCATENATE(ROUND(_xlfn.XLOOKUP(CONCATENATE(F$3,"-",$B9),ModSample!$V:$V,ModSample!$O:$O,"not found",0),2)," ± ",ROUND(_xlfn.XLOOKUP(CONCATENATE(F$3,"-",$B9),ModSample!$V:$V,ModSample!$P:$P,"not found",0),2))</f>
        <v>92.53 ± 17.97</v>
      </c>
      <c r="G9" s="33" t="str">
        <f xml:space="preserve"> CONCATENATE(ROUND(_xlfn.XLOOKUP(CONCATENATE(G$3,"-",$B9),ModSample!$V:$V,ModSample!$O:$O,"not found",0),2)," ± ",ROUND(_xlfn.XLOOKUP(CONCATENATE(G$3,"-",$B9),ModSample!$V:$V,ModSample!$P:$P,"not found",0),2))</f>
        <v>250.73 ± 25.41</v>
      </c>
      <c r="H9" s="33" t="str">
        <f xml:space="preserve"> CONCATENATE(ROUND(_xlfn.XLOOKUP(CONCATENATE(H$3,"-",$B9),ModSample!$V:$V,ModSample!$O:$O,"not found",0),2)," ± ",ROUND(_xlfn.XLOOKUP(CONCATENATE(H$3,"-",$B9),ModSample!$V:$V,ModSample!$P:$P,"not found",0),2))</f>
        <v>74.11 ± 10.9</v>
      </c>
      <c r="J9">
        <v>32</v>
      </c>
      <c r="K9" s="33" t="str">
        <f xml:space="preserve"> CONCATENATE(ROUND(_xlfn.XLOOKUP(CONCATENATE(K$3,"-",$J9),ModSample!$V:$V,ModSample!$M:$M,"not found",0),2)," ± ",ROUND(_xlfn.XLOOKUP(CONCATENATE(K$3,"-",$J9),ModSample!$V:$V,ModSample!$N:$N,"not found",0),2))</f>
        <v>1.96 ± 0.47</v>
      </c>
      <c r="L9" s="33" t="str">
        <f xml:space="preserve"> CONCATENATE(ROUND(_xlfn.XLOOKUP(CONCATENATE(L$3,"-",$J9),ModSample!$V:$V,ModSample!$M:$M,"not found",0),2)," ± ",ROUND(_xlfn.XLOOKUP(CONCATENATE(L$3,"-",$J9),ModSample!$V:$V,ModSample!$N:$N,"not found",0),2))</f>
        <v>3 ± 0.99</v>
      </c>
      <c r="M9" s="33" t="str">
        <f xml:space="preserve"> CONCATENATE(ROUND(_xlfn.XLOOKUP(CONCATENATE(M$3,"-",$J9),ModSample!$V:$V,ModSample!$M:$M,"not found",0),2)," ± ",ROUND(_xlfn.XLOOKUP(CONCATENATE(M$3,"-",$J9),ModSample!$V:$V,ModSample!$N:$N,"not found",0),2))</f>
        <v>2.5 ± 0.39</v>
      </c>
      <c r="N9" s="33" t="str">
        <f xml:space="preserve"> CONCATENATE(ROUND(_xlfn.XLOOKUP(CONCATENATE(N$3,"-",$J9),ModSample!$V:$V,ModSample!$M:$M,"not found",0),2)," ± ",ROUND(_xlfn.XLOOKUP(CONCATENATE(N$3,"-",$J9),ModSample!$V:$V,ModSample!$N:$N,"not found",0),2))</f>
        <v>4.42 ± 0.54</v>
      </c>
      <c r="O9" s="33" t="str">
        <f xml:space="preserve"> CONCATENATE(ROUND(_xlfn.XLOOKUP(CONCATENATE(O$3,"-",$J9),ModSample!$V:$V,ModSample!$M:$M,"not found",0),2)," ± ",ROUND(_xlfn.XLOOKUP(CONCATENATE(O$3,"-",$J9),ModSample!$V:$V,ModSample!$N:$N,"not found",0),2))</f>
        <v>12.1 ± 1.44</v>
      </c>
      <c r="P9" s="33" t="str">
        <f xml:space="preserve"> CONCATENATE(ROUND(_xlfn.XLOOKUP(CONCATENATE(P$3,"-",$J9),ModSample!$V:$V,ModSample!$M:$M,"not found",0),2)," ± ",ROUND(_xlfn.XLOOKUP(CONCATENATE(P$3,"-",$J9),ModSample!$V:$V,ModSample!$N:$N,"not found",0),2))</f>
        <v>5.1 ± 0.64</v>
      </c>
      <c r="S9">
        <v>32</v>
      </c>
      <c r="T9" s="76" t="str">
        <f xml:space="preserve"> CONCATENATE(ROUND(_xlfn.XLOOKUP(CONCATENATE(C$3,"-",$B9),ModSample!$V:$V,ModSample!$O:$O,"not found",0),2))</f>
        <v>32.57</v>
      </c>
      <c r="U9" s="76" t="str">
        <f xml:space="preserve"> CONCATENATE(ROUND(_xlfn.XLOOKUP(CONCATENATE(D$3,"-",$B9),ModSample!$V:$V,ModSample!$O:$O,"not found",0),2))</f>
        <v>56.62</v>
      </c>
      <c r="V9" s="76" t="str">
        <f xml:space="preserve"> CONCATENATE(ROUND(_xlfn.XLOOKUP(CONCATENATE(E$3,"-",$B9),ModSample!$V:$V,ModSample!$O:$O,"not found",0),2))</f>
        <v>47.73</v>
      </c>
      <c r="W9" s="76" t="str">
        <f xml:space="preserve"> CONCATENATE(ROUND(_xlfn.XLOOKUP(CONCATENATE(F$3,"-",$B9),ModSample!$V:$V,ModSample!$O:$O,"not found",0),2))</f>
        <v>92.53</v>
      </c>
      <c r="X9" s="76" t="str">
        <f xml:space="preserve"> CONCATENATE(ROUND(_xlfn.XLOOKUP(CONCATENATE(G$3,"-",$B9),ModSample!$V:$V,ModSample!$O:$O,"not found",0),2))</f>
        <v>250.73</v>
      </c>
      <c r="Y9" s="76" t="str">
        <f xml:space="preserve"> CONCATENATE(ROUND(_xlfn.XLOOKUP(CONCATENATE(H$3,"-",$B9),ModSample!$V:$V,ModSample!$O:$O,"not found",0),2))</f>
        <v>74.11</v>
      </c>
    </row>
    <row r="12" spans="2:33" x14ac:dyDescent="0.3">
      <c r="B12" t="s">
        <v>49</v>
      </c>
      <c r="S12" s="17" t="s">
        <v>7</v>
      </c>
      <c r="T12" s="4">
        <v>0.08</v>
      </c>
      <c r="U12" s="4">
        <v>0.19</v>
      </c>
      <c r="V12" s="4">
        <v>0.25</v>
      </c>
      <c r="W12" s="4">
        <v>0.5</v>
      </c>
      <c r="X12" s="4">
        <v>1</v>
      </c>
      <c r="Y12" s="4">
        <v>2</v>
      </c>
      <c r="AA12" s="17" t="s">
        <v>7</v>
      </c>
      <c r="AB12" s="4">
        <v>0.08</v>
      </c>
      <c r="AC12" s="4">
        <v>0.19</v>
      </c>
      <c r="AD12" s="4">
        <v>0.25</v>
      </c>
      <c r="AE12" s="4">
        <v>0.5</v>
      </c>
      <c r="AF12" s="4">
        <v>1</v>
      </c>
      <c r="AG12" s="4">
        <v>2</v>
      </c>
    </row>
    <row r="13" spans="2:33" x14ac:dyDescent="0.3">
      <c r="B13" t="s">
        <v>165</v>
      </c>
      <c r="S13">
        <v>14</v>
      </c>
      <c r="T13" s="76" t="str">
        <f xml:space="preserve"> CONCATENATE(ROUND(_xlfn.XLOOKUP(CONCATENATE(K$3,"-",$J4),ModSample!$V:$V,ModSample!$M:$M,"not found",0),2))</f>
        <v>0.08</v>
      </c>
      <c r="U13" s="76" t="str">
        <f xml:space="preserve"> CONCATENATE(ROUND(_xlfn.XLOOKUP(CONCATENATE(L$3,"-",$J4),ModSample!$V:$V,ModSample!$M:$M,"not found",0),2))</f>
        <v>0.24</v>
      </c>
      <c r="V13" s="76" t="str">
        <f xml:space="preserve"> CONCATENATE(ROUND(_xlfn.XLOOKUP(CONCATENATE(M$3,"-",$J4),ModSample!$V:$V,ModSample!$M:$M,"not found",0),2))</f>
        <v>0.09</v>
      </c>
      <c r="W13" s="76" t="str">
        <f xml:space="preserve"> CONCATENATE(ROUND(_xlfn.XLOOKUP(CONCATENATE(N$3,"-",$J4),ModSample!$V:$V,ModSample!$M:$M,"not found",0),2))</f>
        <v>0.13</v>
      </c>
      <c r="X13" s="76" t="str">
        <f xml:space="preserve"> CONCATENATE(ROUND(_xlfn.XLOOKUP(CONCATENATE(O$3,"-",$J4),ModSample!$V:$V,ModSample!$M:$M,"not found",0),2))</f>
        <v>0.21</v>
      </c>
      <c r="Y13" s="76" t="str">
        <f xml:space="preserve"> CONCATENATE(ROUND(_xlfn.XLOOKUP(CONCATENATE(P$3,"-",$J4),ModSample!$V:$V,ModSample!$M:$M,"not found",0),2))</f>
        <v>0.12</v>
      </c>
      <c r="AA13">
        <v>14</v>
      </c>
      <c r="AB13" s="76">
        <f xml:space="preserve"> _xlfn.XLOOKUP(CONCATENATE(K$3,"-",$J4),ModSample!$V:$V,ModSample!$M:$M,"not found",0)</f>
        <v>8.3894736842105258E-2</v>
      </c>
      <c r="AC13" s="76">
        <f xml:space="preserve"> _xlfn.XLOOKUP(CONCATENATE(L$3,"-",$J4),ModSample!$V:$V,ModSample!$M:$M,"not found",0)</f>
        <v>0.23682222222222224</v>
      </c>
      <c r="AD13" s="76">
        <f xml:space="preserve"> _xlfn.XLOOKUP(CONCATENATE(M$3,"-",$J4),ModSample!$V:$V,ModSample!$M:$M,"not found",0)</f>
        <v>8.8126315789473691E-2</v>
      </c>
      <c r="AE13" s="76">
        <f xml:space="preserve"> _xlfn.XLOOKUP(CONCATENATE(N$3,"-",$J4),ModSample!$V:$V,ModSample!$M:$M,"not found",0)</f>
        <v>0.12511111111111112</v>
      </c>
      <c r="AF13" s="76">
        <f xml:space="preserve"> _xlfn.XLOOKUP(CONCATENATE(O$3,"-",$J4),ModSample!$V:$V,ModSample!$M:$M,"not found",0)</f>
        <v>0.20870000000000011</v>
      </c>
      <c r="AG13" s="76">
        <f xml:space="preserve"> _xlfn.XLOOKUP(CONCATENATE(P$3,"-",$J4),ModSample!$V:$V,ModSample!$M:$M,"not found",0)</f>
        <v>0.12110769230769226</v>
      </c>
    </row>
    <row r="14" spans="2:33" x14ac:dyDescent="0.3">
      <c r="S14">
        <v>18</v>
      </c>
      <c r="T14" s="76" t="str">
        <f xml:space="preserve"> CONCATENATE(ROUND(_xlfn.XLOOKUP(CONCATENATE(K$3,"-",$J5),ModSample!$V:$V,ModSample!$M:$M,"not found",0),2))</f>
        <v>0.14</v>
      </c>
      <c r="U14" s="76" t="str">
        <f xml:space="preserve"> CONCATENATE(ROUND(_xlfn.XLOOKUP(CONCATENATE(L$3,"-",$J5),ModSample!$V:$V,ModSample!$M:$M,"not found",0),2))</f>
        <v>0.48</v>
      </c>
      <c r="V14" s="76" t="str">
        <f xml:space="preserve"> CONCATENATE(ROUND(_xlfn.XLOOKUP(CONCATENATE(M$3,"-",$J5),ModSample!$V:$V,ModSample!$M:$M,"not found",0),2))</f>
        <v>0.23</v>
      </c>
      <c r="W14" s="76" t="str">
        <f xml:space="preserve"> CONCATENATE(ROUND(_xlfn.XLOOKUP(CONCATENATE(N$3,"-",$J5),ModSample!$V:$V,ModSample!$M:$M,"not found",0),2))</f>
        <v>0.57</v>
      </c>
      <c r="X14" s="76" t="str">
        <f xml:space="preserve"> CONCATENATE(ROUND(_xlfn.XLOOKUP(CONCATENATE(O$3,"-",$J5),ModSample!$V:$V,ModSample!$M:$M,"not found",0),2))</f>
        <v>0.88</v>
      </c>
      <c r="Y14" s="76" t="str">
        <f xml:space="preserve"> CONCATENATE(ROUND(_xlfn.XLOOKUP(CONCATENATE(P$3,"-",$J5),ModSample!$V:$V,ModSample!$M:$M,"not found",0),2))</f>
        <v>0.29</v>
      </c>
      <c r="AA14">
        <v>18</v>
      </c>
      <c r="AB14" s="76">
        <f xml:space="preserve"> _xlfn.XLOOKUP(CONCATENATE(K$3,"-",$J5),ModSample!$V:$V,ModSample!$M:$M,"not found",0)</f>
        <v>0.13819375000000006</v>
      </c>
      <c r="AC14" s="76">
        <f xml:space="preserve"> _xlfn.XLOOKUP(CONCATENATE(L$3,"-",$J5),ModSample!$V:$V,ModSample!$M:$M,"not found",0)</f>
        <v>0.48093749999999996</v>
      </c>
      <c r="AD14" s="76">
        <f xml:space="preserve"> _xlfn.XLOOKUP(CONCATENATE(M$3,"-",$J5),ModSample!$V:$V,ModSample!$M:$M,"not found",0)</f>
        <v>0.23447333333333334</v>
      </c>
      <c r="AE14" s="76">
        <f xml:space="preserve"> _xlfn.XLOOKUP(CONCATENATE(N$3,"-",$J5),ModSample!$V:$V,ModSample!$M:$M,"not found",0)</f>
        <v>0.57268571428571435</v>
      </c>
      <c r="AF14" s="76">
        <f xml:space="preserve"> _xlfn.XLOOKUP(CONCATENATE(O$3,"-",$J5),ModSample!$V:$V,ModSample!$M:$M,"not found",0)</f>
        <v>0.88066153846153838</v>
      </c>
      <c r="AG14" s="76">
        <f xml:space="preserve"> _xlfn.XLOOKUP(CONCATENATE(P$3,"-",$J5),ModSample!$V:$V,ModSample!$M:$M,"not found",0)</f>
        <v>0.29294193548387099</v>
      </c>
    </row>
    <row r="15" spans="2:33" x14ac:dyDescent="0.3">
      <c r="B15" t="s">
        <v>26</v>
      </c>
      <c r="C15" s="7">
        <v>0.08</v>
      </c>
      <c r="D15" s="7">
        <v>0.19</v>
      </c>
      <c r="E15" s="7">
        <v>0.25</v>
      </c>
      <c r="F15" s="7">
        <v>0.5</v>
      </c>
      <c r="G15" s="7">
        <v>1</v>
      </c>
      <c r="H15" s="7">
        <v>2</v>
      </c>
      <c r="J15" t="s">
        <v>2</v>
      </c>
      <c r="K15" s="7">
        <v>0.08</v>
      </c>
      <c r="L15" s="7">
        <v>0.19</v>
      </c>
      <c r="M15" s="7">
        <v>0.25</v>
      </c>
      <c r="N15" s="7">
        <v>0.5</v>
      </c>
      <c r="O15" s="7">
        <v>1</v>
      </c>
      <c r="P15" s="7">
        <v>2</v>
      </c>
      <c r="S15">
        <v>21</v>
      </c>
      <c r="T15" s="76" t="str">
        <f xml:space="preserve"> CONCATENATE(ROUND(_xlfn.XLOOKUP(CONCATENATE(K$3,"-",$J6),ModSample!$V:$V,ModSample!$M:$M,"not found",0),2))</f>
        <v>0.31</v>
      </c>
      <c r="U15" s="76" t="str">
        <f xml:space="preserve"> CONCATENATE(ROUND(_xlfn.XLOOKUP(CONCATENATE(L$3,"-",$J6),ModSample!$V:$V,ModSample!$M:$M,"not found",0),2))</f>
        <v>0.46</v>
      </c>
      <c r="V15" s="76" t="str">
        <f xml:space="preserve"> CONCATENATE(ROUND(_xlfn.XLOOKUP(CONCATENATE(M$3,"-",$J6),ModSample!$V:$V,ModSample!$M:$M,"not found",0),2))</f>
        <v>0.35</v>
      </c>
      <c r="W15" s="76" t="str">
        <f xml:space="preserve"> CONCATENATE(ROUND(_xlfn.XLOOKUP(CONCATENATE(N$3,"-",$J6),ModSample!$V:$V,ModSample!$M:$M,"not found",0),2))</f>
        <v>0.62</v>
      </c>
      <c r="X15" s="76" t="str">
        <f xml:space="preserve"> CONCATENATE(ROUND(_xlfn.XLOOKUP(CONCATENATE(O$3,"-",$J6),ModSample!$V:$V,ModSample!$M:$M,"not found",0),2))</f>
        <v>1.74</v>
      </c>
      <c r="Y15" s="76" t="str">
        <f xml:space="preserve"> CONCATENATE(ROUND(_xlfn.XLOOKUP(CONCATENATE(P$3,"-",$J6),ModSample!$V:$V,ModSample!$M:$M,"not found",0),2))</f>
        <v>0.58</v>
      </c>
      <c r="AA15">
        <v>21</v>
      </c>
      <c r="AB15" s="76">
        <f xml:space="preserve"> _xlfn.XLOOKUP(CONCATENATE(K$3,"-",$J6),ModSample!$V:$V,ModSample!$M:$M,"not found",0)</f>
        <v>0.31379333333333331</v>
      </c>
      <c r="AC15" s="76">
        <f xml:space="preserve"> _xlfn.XLOOKUP(CONCATENATE(L$3,"-",$J6),ModSample!$V:$V,ModSample!$M:$M,"not found",0)</f>
        <v>0.45772857142857143</v>
      </c>
      <c r="AD15" s="76">
        <f xml:space="preserve"> _xlfn.XLOOKUP(CONCATENATE(M$3,"-",$J6),ModSample!$V:$V,ModSample!$M:$M,"not found",0)</f>
        <v>0.34856666666666658</v>
      </c>
      <c r="AE15" s="76">
        <f xml:space="preserve"> _xlfn.XLOOKUP(CONCATENATE(N$3,"-",$J6),ModSample!$V:$V,ModSample!$M:$M,"not found",0)</f>
        <v>0.62395</v>
      </c>
      <c r="AF15" s="76">
        <f xml:space="preserve"> _xlfn.XLOOKUP(CONCATENATE(O$3,"-",$J6),ModSample!$V:$V,ModSample!$M:$M,"not found",0)</f>
        <v>1.7419384615384617</v>
      </c>
      <c r="AG15" s="76">
        <f xml:space="preserve"> _xlfn.XLOOKUP(CONCATENATE(P$3,"-",$J6),ModSample!$V:$V,ModSample!$M:$M,"not found",0)</f>
        <v>0.58268333333333333</v>
      </c>
    </row>
    <row r="16" spans="2:33" x14ac:dyDescent="0.3">
      <c r="B16">
        <v>14</v>
      </c>
      <c r="C16" s="34" t="s">
        <v>100</v>
      </c>
      <c r="D16" s="34" t="s">
        <v>151</v>
      </c>
      <c r="E16" s="34" t="s">
        <v>119</v>
      </c>
      <c r="F16" s="34" t="s">
        <v>155</v>
      </c>
      <c r="G16" s="34" t="s">
        <v>136</v>
      </c>
      <c r="H16" s="34" t="s">
        <v>146</v>
      </c>
      <c r="J16">
        <v>14</v>
      </c>
      <c r="K16" s="34" t="s">
        <v>106</v>
      </c>
      <c r="L16" s="34" t="s">
        <v>107</v>
      </c>
      <c r="M16" s="34" t="s">
        <v>108</v>
      </c>
      <c r="N16" s="34" t="s">
        <v>109</v>
      </c>
      <c r="O16" s="34" t="s">
        <v>110</v>
      </c>
      <c r="P16" s="34" t="s">
        <v>111</v>
      </c>
      <c r="S16">
        <v>25</v>
      </c>
      <c r="T16" s="76" t="str">
        <f xml:space="preserve"> CONCATENATE(ROUND(_xlfn.XLOOKUP(CONCATENATE(K$3,"-",$J7),ModSample!$V:$V,ModSample!$M:$M,"not found",0),2))</f>
        <v>0.63</v>
      </c>
      <c r="U16" s="76" t="str">
        <f xml:space="preserve"> CONCATENATE(ROUND(_xlfn.XLOOKUP(CONCATENATE(L$3,"-",$J7),ModSample!$V:$V,ModSample!$M:$M,"not found",0),2))</f>
        <v>0.98</v>
      </c>
      <c r="V16" s="76" t="str">
        <f xml:space="preserve"> CONCATENATE(ROUND(_xlfn.XLOOKUP(CONCATENATE(M$3,"-",$J7),ModSample!$V:$V,ModSample!$M:$M,"not found",0),2))</f>
        <v>0.94</v>
      </c>
      <c r="W16" s="76" t="str">
        <f xml:space="preserve"> CONCATENATE(ROUND(_xlfn.XLOOKUP(CONCATENATE(N$3,"-",$J7),ModSample!$V:$V,ModSample!$M:$M,"not found",0),2))</f>
        <v>1.45</v>
      </c>
      <c r="X16" s="76" t="str">
        <f xml:space="preserve"> CONCATENATE(ROUND(_xlfn.XLOOKUP(CONCATENATE(O$3,"-",$J7),ModSample!$V:$V,ModSample!$M:$M,"not found",0),2))</f>
        <v>4.55</v>
      </c>
      <c r="Y16" s="76" t="str">
        <f xml:space="preserve"> CONCATENATE(ROUND(_xlfn.XLOOKUP(CONCATENATE(P$3,"-",$J7),ModSample!$V:$V,ModSample!$M:$M,"not found",0),2))</f>
        <v>1.44</v>
      </c>
      <c r="AA16">
        <v>25</v>
      </c>
      <c r="AB16" s="76">
        <f xml:space="preserve"> _xlfn.XLOOKUP(CONCATENATE(K$3,"-",$J7),ModSample!$V:$V,ModSample!$M:$M,"not found",0)</f>
        <v>0.62749999999999995</v>
      </c>
      <c r="AC16" s="76">
        <f xml:space="preserve"> _xlfn.XLOOKUP(CONCATENATE(L$3,"-",$J7),ModSample!$V:$V,ModSample!$M:$M,"not found",0)</f>
        <v>0.97689999999999988</v>
      </c>
      <c r="AD16" s="76">
        <f xml:space="preserve"> _xlfn.XLOOKUP(CONCATENATE(M$3,"-",$J7),ModSample!$V:$V,ModSample!$M:$M,"not found",0)</f>
        <v>0.94453749999999992</v>
      </c>
      <c r="AE16" s="76">
        <f xml:space="preserve"> _xlfn.XLOOKUP(CONCATENATE(N$3,"-",$J7),ModSample!$V:$V,ModSample!$M:$M,"not found",0)</f>
        <v>1.453975</v>
      </c>
      <c r="AF16" s="76">
        <f xml:space="preserve"> _xlfn.XLOOKUP(CONCATENATE(O$3,"-",$J7),ModSample!$V:$V,ModSample!$M:$M,"not found",0)</f>
        <v>4.5516777777777779</v>
      </c>
      <c r="AG16" s="76">
        <f xml:space="preserve"> _xlfn.XLOOKUP(CONCATENATE(P$3,"-",$J7),ModSample!$V:$V,ModSample!$M:$M,"not found",0)</f>
        <v>1.4403437499999996</v>
      </c>
    </row>
    <row r="17" spans="2:33" x14ac:dyDescent="0.3">
      <c r="B17">
        <v>18</v>
      </c>
      <c r="C17" s="34" t="s">
        <v>101</v>
      </c>
      <c r="D17" s="34" t="s">
        <v>152</v>
      </c>
      <c r="E17" s="34" t="s">
        <v>120</v>
      </c>
      <c r="F17" s="34" t="s">
        <v>127</v>
      </c>
      <c r="G17" s="34" t="s">
        <v>137</v>
      </c>
      <c r="H17" s="34" t="s">
        <v>157</v>
      </c>
      <c r="J17">
        <v>18</v>
      </c>
      <c r="K17" s="34" t="s">
        <v>113</v>
      </c>
      <c r="L17" s="34" t="s">
        <v>114</v>
      </c>
      <c r="M17" s="34" t="s">
        <v>115</v>
      </c>
      <c r="N17" s="34" t="s">
        <v>116</v>
      </c>
      <c r="O17" s="34" t="s">
        <v>117</v>
      </c>
      <c r="P17" s="34" t="s">
        <v>118</v>
      </c>
      <c r="S17">
        <v>28</v>
      </c>
      <c r="T17" s="76" t="str">
        <f xml:space="preserve"> CONCATENATE(ROUND(_xlfn.XLOOKUP(CONCATENATE(K$3,"-",$J8),ModSample!$V:$V,ModSample!$M:$M,"not found",0),2))</f>
        <v>1.05</v>
      </c>
      <c r="U17" s="76" t="str">
        <f xml:space="preserve"> CONCATENATE(ROUND(_xlfn.XLOOKUP(CONCATENATE(L$3,"-",$J8),ModSample!$V:$V,ModSample!$M:$M,"not found",0),2))</f>
        <v>2.31</v>
      </c>
      <c r="V17" s="76" t="str">
        <f xml:space="preserve"> CONCATENATE(ROUND(_xlfn.XLOOKUP(CONCATENATE(M$3,"-",$J8),ModSample!$V:$V,ModSample!$M:$M,"not found",0),2))</f>
        <v>1.87</v>
      </c>
      <c r="W17" s="76" t="str">
        <f xml:space="preserve"> CONCATENATE(ROUND(_xlfn.XLOOKUP(CONCATENATE(N$3,"-",$J8),ModSample!$V:$V,ModSample!$M:$M,"not found",0),2))</f>
        <v>3.46</v>
      </c>
      <c r="X17" s="76" t="str">
        <f xml:space="preserve"> CONCATENATE(ROUND(_xlfn.XLOOKUP(CONCATENATE(O$3,"-",$J8),ModSample!$V:$V,ModSample!$M:$M,"not found",0),2))</f>
        <v>6.38</v>
      </c>
      <c r="Y17" s="76" t="str">
        <f xml:space="preserve"> CONCATENATE(ROUND(_xlfn.XLOOKUP(CONCATENATE(P$3,"-",$J8),ModSample!$V:$V,ModSample!$M:$M,"not found",0),2))</f>
        <v>3.07</v>
      </c>
      <c r="AA17">
        <v>28</v>
      </c>
      <c r="AB17" s="76">
        <f xml:space="preserve"> _xlfn.XLOOKUP(CONCATENATE(K$3,"-",$J8),ModSample!$V:$V,ModSample!$M:$M,"not found",0)</f>
        <v>1.0473749999999997</v>
      </c>
      <c r="AC17" s="76">
        <f xml:space="preserve"> _xlfn.XLOOKUP(CONCATENATE(L$3,"-",$J8),ModSample!$V:$V,ModSample!$M:$M,"not found",0)</f>
        <v>2.3087249999999999</v>
      </c>
      <c r="AD17" s="76">
        <f xml:space="preserve"> _xlfn.XLOOKUP(CONCATENATE(M$3,"-",$J8),ModSample!$V:$V,ModSample!$M:$M,"not found",0)</f>
        <v>1.8737857142857144</v>
      </c>
      <c r="AE17" s="76">
        <f xml:space="preserve"> _xlfn.XLOOKUP(CONCATENATE(N$3,"-",$J8),ModSample!$V:$V,ModSample!$M:$M,"not found",0)</f>
        <v>3.4565749999999995</v>
      </c>
      <c r="AF17" s="76">
        <f xml:space="preserve"> _xlfn.XLOOKUP(CONCATENATE(O$3,"-",$J8),ModSample!$V:$V,ModSample!$M:$M,"not found",0)</f>
        <v>6.3756571428571442</v>
      </c>
      <c r="AG17" s="76">
        <f xml:space="preserve"> _xlfn.XLOOKUP(CONCATENATE(P$3,"-",$J8),ModSample!$V:$V,ModSample!$M:$M,"not found",0)</f>
        <v>3.0697533333333333</v>
      </c>
    </row>
    <row r="18" spans="2:33" x14ac:dyDescent="0.3">
      <c r="B18">
        <v>21</v>
      </c>
      <c r="C18" s="34" t="s">
        <v>102</v>
      </c>
      <c r="D18" s="34" t="s">
        <v>112</v>
      </c>
      <c r="E18" s="34" t="s">
        <v>121</v>
      </c>
      <c r="F18" s="34" t="s">
        <v>154</v>
      </c>
      <c r="G18" s="34" t="s">
        <v>138</v>
      </c>
      <c r="H18" s="34" t="s">
        <v>158</v>
      </c>
      <c r="J18">
        <v>21</v>
      </c>
      <c r="K18" s="34" t="s">
        <v>122</v>
      </c>
      <c r="L18" s="34" t="s">
        <v>123</v>
      </c>
      <c r="M18" s="34" t="s">
        <v>124</v>
      </c>
      <c r="N18" s="34" t="s">
        <v>125</v>
      </c>
      <c r="O18" s="34" t="s">
        <v>164</v>
      </c>
      <c r="P18" s="34" t="s">
        <v>126</v>
      </c>
      <c r="S18">
        <v>32</v>
      </c>
      <c r="T18" s="76" t="str">
        <f xml:space="preserve"> CONCATENATE(ROUND(_xlfn.XLOOKUP(CONCATENATE(K$3,"-",$J9),ModSample!$V:$V,ModSample!$M:$M,"not found",0),2))</f>
        <v>1.96</v>
      </c>
      <c r="U18" s="76" t="str">
        <f xml:space="preserve"> CONCATENATE(ROUND(_xlfn.XLOOKUP(CONCATENATE(L$3,"-",$J9),ModSample!$V:$V,ModSample!$M:$M,"not found",0),2))</f>
        <v>3</v>
      </c>
      <c r="V18" s="76" t="str">
        <f xml:space="preserve"> CONCATENATE(ROUND(_xlfn.XLOOKUP(CONCATENATE(M$3,"-",$J9),ModSample!$V:$V,ModSample!$M:$M,"not found",0),2))</f>
        <v>2.5</v>
      </c>
      <c r="W18" s="76" t="str">
        <f xml:space="preserve"> CONCATENATE(ROUND(_xlfn.XLOOKUP(CONCATENATE(N$3,"-",$J9),ModSample!$V:$V,ModSample!$M:$M,"not found",0),2))</f>
        <v>4.42</v>
      </c>
      <c r="X18" s="76" t="str">
        <f xml:space="preserve"> CONCATENATE(ROUND(_xlfn.XLOOKUP(CONCATENATE(O$3,"-",$J9),ModSample!$V:$V,ModSample!$M:$M,"not found",0),2))</f>
        <v>12.1</v>
      </c>
      <c r="Y18" s="76" t="str">
        <f xml:space="preserve"> CONCATENATE(ROUND(_xlfn.XLOOKUP(CONCATENATE(P$3,"-",$J9),ModSample!$V:$V,ModSample!$M:$M,"not found",0),2))</f>
        <v>5.1</v>
      </c>
      <c r="AA18">
        <v>32</v>
      </c>
      <c r="AB18" s="76">
        <f xml:space="preserve"> _xlfn.XLOOKUP(CONCATENATE(K$3,"-",$J9),ModSample!$V:$V,ModSample!$M:$M,"not found",0)</f>
        <v>1.9555188888888888</v>
      </c>
      <c r="AC18" s="76">
        <f xml:space="preserve"> _xlfn.XLOOKUP(CONCATENATE(L$3,"-",$J9),ModSample!$V:$V,ModSample!$M:$M,"not found",0)</f>
        <v>3.0038000000000005</v>
      </c>
      <c r="AD18" s="76">
        <f xml:space="preserve"> _xlfn.XLOOKUP(CONCATENATE(M$3,"-",$J9),ModSample!$V:$V,ModSample!$M:$M,"not found",0)</f>
        <v>2.501547692307692</v>
      </c>
      <c r="AE18" s="76">
        <f xml:space="preserve"> _xlfn.XLOOKUP(CONCATENATE(N$3,"-",$J9),ModSample!$V:$V,ModSample!$M:$M,"not found",0)</f>
        <v>4.4217999999999993</v>
      </c>
      <c r="AF18" s="76">
        <f xml:space="preserve"> _xlfn.XLOOKUP(CONCATENATE(O$3,"-",$J9),ModSample!$V:$V,ModSample!$M:$M,"not found",0)</f>
        <v>12.096924999999999</v>
      </c>
      <c r="AG18" s="76">
        <f xml:space="preserve"> _xlfn.XLOOKUP(CONCATENATE(P$3,"-",$J9),ModSample!$V:$V,ModSample!$M:$M,"not found",0)</f>
        <v>5.1011470588235293</v>
      </c>
    </row>
    <row r="19" spans="2:33" x14ac:dyDescent="0.3">
      <c r="B19">
        <v>25</v>
      </c>
      <c r="C19" s="34" t="s">
        <v>103</v>
      </c>
      <c r="D19" s="34" t="s">
        <v>50</v>
      </c>
      <c r="E19" s="34" t="s">
        <v>45</v>
      </c>
      <c r="F19" s="34" t="s">
        <v>156</v>
      </c>
      <c r="G19" s="34" t="s">
        <v>139</v>
      </c>
      <c r="H19" s="34" t="s">
        <v>147</v>
      </c>
      <c r="J19">
        <v>25</v>
      </c>
      <c r="K19" s="34" t="s">
        <v>130</v>
      </c>
      <c r="L19" s="34" t="s">
        <v>131</v>
      </c>
      <c r="M19" s="34" t="s">
        <v>132</v>
      </c>
      <c r="N19" s="34" t="s">
        <v>133</v>
      </c>
      <c r="O19" s="34" t="s">
        <v>134</v>
      </c>
      <c r="P19" s="34" t="s">
        <v>135</v>
      </c>
    </row>
    <row r="20" spans="2:33" x14ac:dyDescent="0.3">
      <c r="B20">
        <v>28</v>
      </c>
      <c r="C20" s="34" t="s">
        <v>104</v>
      </c>
      <c r="D20" s="34" t="s">
        <v>43</v>
      </c>
      <c r="E20" s="34" t="s">
        <v>153</v>
      </c>
      <c r="F20" s="34" t="s">
        <v>128</v>
      </c>
      <c r="G20" s="34" t="s">
        <v>47</v>
      </c>
      <c r="H20" s="34" t="s">
        <v>148</v>
      </c>
      <c r="J20">
        <v>28</v>
      </c>
      <c r="K20" s="34" t="s">
        <v>140</v>
      </c>
      <c r="L20" s="34" t="s">
        <v>141</v>
      </c>
      <c r="M20" s="34" t="s">
        <v>142</v>
      </c>
      <c r="N20" s="34" t="s">
        <v>143</v>
      </c>
      <c r="O20" s="34" t="s">
        <v>144</v>
      </c>
      <c r="P20" s="34" t="s">
        <v>145</v>
      </c>
    </row>
    <row r="21" spans="2:33" x14ac:dyDescent="0.3">
      <c r="B21">
        <v>32</v>
      </c>
      <c r="C21" s="34" t="s">
        <v>105</v>
      </c>
      <c r="D21" s="34" t="s">
        <v>44</v>
      </c>
      <c r="E21" s="34" t="s">
        <v>46</v>
      </c>
      <c r="F21" s="34" t="s">
        <v>129</v>
      </c>
      <c r="G21" s="34" t="s">
        <v>48</v>
      </c>
      <c r="H21" s="34" t="s">
        <v>159</v>
      </c>
      <c r="J21">
        <v>32</v>
      </c>
      <c r="K21" s="34" t="s">
        <v>149</v>
      </c>
      <c r="L21" s="34" t="s">
        <v>163</v>
      </c>
      <c r="M21" s="34" t="s">
        <v>162</v>
      </c>
      <c r="N21" s="34" t="s">
        <v>150</v>
      </c>
      <c r="O21" s="34" t="s">
        <v>161</v>
      </c>
      <c r="P21" s="34" t="s">
        <v>160</v>
      </c>
    </row>
    <row r="25" spans="2:33" x14ac:dyDescent="0.3">
      <c r="D25" s="34"/>
      <c r="E25" s="34"/>
      <c r="F25" s="34"/>
      <c r="G25" s="34"/>
      <c r="H25" s="34"/>
      <c r="S25" t="s">
        <v>2</v>
      </c>
      <c r="T25" s="4">
        <v>0.08</v>
      </c>
      <c r="U25" s="4">
        <v>0.19</v>
      </c>
      <c r="V25" s="4">
        <v>0.25</v>
      </c>
      <c r="W25" s="4">
        <v>0.5</v>
      </c>
      <c r="X25" s="4">
        <v>1</v>
      </c>
      <c r="Y25" s="4">
        <v>2</v>
      </c>
    </row>
    <row r="26" spans="2:33" x14ac:dyDescent="0.3">
      <c r="B26" t="s">
        <v>167</v>
      </c>
      <c r="C26" s="34"/>
      <c r="D26" s="34"/>
      <c r="E26" s="34"/>
      <c r="F26" s="34"/>
      <c r="G26" s="34"/>
      <c r="H26" s="34"/>
      <c r="S26">
        <v>14</v>
      </c>
      <c r="T26" s="77">
        <f>T13/T4</f>
        <v>8.3333333333333343E-2</v>
      </c>
      <c r="U26" s="77">
        <f t="shared" ref="U26:Y26" si="0">U13/U4</f>
        <v>7.4999999999999997E-2</v>
      </c>
      <c r="V26" s="77">
        <f t="shared" si="0"/>
        <v>7.9646017699115043E-2</v>
      </c>
      <c r="W26" s="77">
        <f t="shared" si="0"/>
        <v>6.5000000000000002E-2</v>
      </c>
      <c r="X26" s="77">
        <f t="shared" si="0"/>
        <v>8.0459770114942528E-2</v>
      </c>
      <c r="Y26" s="77">
        <f t="shared" si="0"/>
        <v>7.8431372549019607E-2</v>
      </c>
      <c r="AA26" s="85"/>
    </row>
    <row r="27" spans="2:33" x14ac:dyDescent="0.3">
      <c r="C27" s="34"/>
      <c r="D27" s="34"/>
      <c r="E27" s="34"/>
      <c r="F27" s="34"/>
      <c r="G27" s="34"/>
      <c r="H27" s="34"/>
      <c r="S27">
        <v>18</v>
      </c>
      <c r="T27" s="77">
        <f t="shared" ref="T27:Y27" si="1">T14/T5</f>
        <v>7.567567567567568E-2</v>
      </c>
      <c r="U27" s="77">
        <f t="shared" si="1"/>
        <v>6.8181818181818177E-2</v>
      </c>
      <c r="V27" s="77">
        <f t="shared" si="1"/>
        <v>5.5690072639225187E-2</v>
      </c>
      <c r="W27" s="77">
        <f t="shared" si="1"/>
        <v>5.7344064386317908E-2</v>
      </c>
      <c r="X27" s="77">
        <f t="shared" si="1"/>
        <v>6.7329762815608263E-2</v>
      </c>
      <c r="Y27" s="77">
        <f t="shared" si="1"/>
        <v>7.2499999999999995E-2</v>
      </c>
      <c r="AA27" s="85"/>
    </row>
    <row r="28" spans="2:33" x14ac:dyDescent="0.3">
      <c r="B28" t="s">
        <v>26</v>
      </c>
      <c r="C28" s="35">
        <v>0.08</v>
      </c>
      <c r="D28" s="35">
        <v>0.19</v>
      </c>
      <c r="E28" s="35">
        <v>0.25</v>
      </c>
      <c r="F28" s="35">
        <v>0.5</v>
      </c>
      <c r="G28" s="35">
        <v>1</v>
      </c>
      <c r="H28" s="35">
        <v>2</v>
      </c>
      <c r="S28">
        <v>21</v>
      </c>
      <c r="T28" s="77">
        <f t="shared" ref="T28:Y28" si="2">T15/T6</f>
        <v>7.2261072261072257E-2</v>
      </c>
      <c r="U28" s="77">
        <f t="shared" si="2"/>
        <v>6.2415196743554953E-2</v>
      </c>
      <c r="V28" s="77">
        <f t="shared" si="2"/>
        <v>6.2388591800356497E-2</v>
      </c>
      <c r="W28" s="77">
        <f t="shared" si="2"/>
        <v>5.5357142857142862E-2</v>
      </c>
      <c r="X28" s="77">
        <f t="shared" si="2"/>
        <v>6.2975027144408252E-2</v>
      </c>
      <c r="Y28" s="77">
        <f t="shared" si="2"/>
        <v>7.3979591836734693E-2</v>
      </c>
      <c r="AA28" s="85"/>
    </row>
    <row r="29" spans="2:33" x14ac:dyDescent="0.3">
      <c r="B29" s="37">
        <v>14</v>
      </c>
      <c r="C29" s="47" t="str">
        <f>C16</f>
        <v>0.96 ± 0.33</v>
      </c>
      <c r="D29" s="48" t="str">
        <f t="shared" ref="D29:H29" si="3">D16</f>
        <v>3.20 ± 0.46</v>
      </c>
      <c r="E29" s="48" t="str">
        <f t="shared" si="3"/>
        <v>1.13 ± 0.16</v>
      </c>
      <c r="F29" s="48" t="str">
        <f t="shared" si="3"/>
        <v>2.00 ± 0.51</v>
      </c>
      <c r="G29" s="48" t="str">
        <f t="shared" si="3"/>
        <v>2.61 ± 0.48</v>
      </c>
      <c r="H29" s="48" t="str">
        <f t="shared" si="3"/>
        <v>1.53 ± 0.33</v>
      </c>
      <c r="S29">
        <v>25</v>
      </c>
      <c r="T29" s="77">
        <f t="shared" ref="T29:Y29" si="4">T16/T7</f>
        <v>6.5082644628099179E-2</v>
      </c>
      <c r="U29" s="77">
        <f t="shared" si="4"/>
        <v>5.308775731310942E-2</v>
      </c>
      <c r="V29" s="77">
        <f t="shared" si="4"/>
        <v>5.0026609898882385E-2</v>
      </c>
      <c r="W29" s="77">
        <f t="shared" si="4"/>
        <v>5.0452331245650663E-2</v>
      </c>
      <c r="X29" s="77">
        <f t="shared" si="4"/>
        <v>5.2413316438198361E-2</v>
      </c>
      <c r="Y29" s="77">
        <f t="shared" si="4"/>
        <v>7.1181413741967375E-2</v>
      </c>
      <c r="AA29" s="85"/>
    </row>
    <row r="30" spans="2:33" x14ac:dyDescent="0.3">
      <c r="B30" s="36"/>
      <c r="C30" s="49" t="str">
        <f>K16</f>
        <v>0.08 ± 0.03</v>
      </c>
      <c r="D30" s="78" t="str">
        <f t="shared" ref="D30:H30" si="5">L16</f>
        <v>0.24 ± 0.03</v>
      </c>
      <c r="E30" s="78" t="str">
        <f t="shared" si="5"/>
        <v>0.09 ± 0.01</v>
      </c>
      <c r="F30" s="78" t="str">
        <f t="shared" si="5"/>
        <v>0.13 ± 0.02</v>
      </c>
      <c r="G30" s="78" t="str">
        <f t="shared" si="5"/>
        <v>0.21 ± 0.04</v>
      </c>
      <c r="H30" s="78" t="str">
        <f t="shared" si="5"/>
        <v>0.12 ± 0.02</v>
      </c>
      <c r="S30">
        <v>28</v>
      </c>
      <c r="T30" s="77">
        <f t="shared" ref="T30:Y30" si="6">T17/T8</f>
        <v>6.9536423841059611E-2</v>
      </c>
      <c r="U30" s="77">
        <f t="shared" si="6"/>
        <v>5.3633619688878573E-2</v>
      </c>
      <c r="V30" s="77">
        <f t="shared" si="6"/>
        <v>5.5804237541032531E-2</v>
      </c>
      <c r="W30" s="77">
        <f t="shared" si="6"/>
        <v>4.8303783331006565E-2</v>
      </c>
      <c r="X30" s="77">
        <f t="shared" si="6"/>
        <v>4.9568798073187779E-2</v>
      </c>
      <c r="Y30" s="77">
        <f t="shared" si="6"/>
        <v>7.7447023208879917E-2</v>
      </c>
      <c r="AA30" s="85"/>
    </row>
    <row r="31" spans="2:33" x14ac:dyDescent="0.3">
      <c r="B31" s="16">
        <v>18</v>
      </c>
      <c r="C31" s="50" t="str">
        <f>C17</f>
        <v>1.85 ± 0.77</v>
      </c>
      <c r="D31" s="79" t="str">
        <f t="shared" ref="D31:H31" si="7">D17</f>
        <v>7.04 ± 3.80</v>
      </c>
      <c r="E31" s="79" t="str">
        <f t="shared" si="7"/>
        <v>4.13 ± 0.67</v>
      </c>
      <c r="F31" s="79" t="str">
        <f t="shared" si="7"/>
        <v>9.94 ± 1.56</v>
      </c>
      <c r="G31" s="79" t="str">
        <f t="shared" si="7"/>
        <v>13.07 ± 1.24</v>
      </c>
      <c r="H31" s="79" t="str">
        <f t="shared" si="7"/>
        <v>4.00 ± 0.73</v>
      </c>
      <c r="S31">
        <v>32</v>
      </c>
      <c r="T31" s="77">
        <f t="shared" ref="T31:Y31" si="8">T18/T9</f>
        <v>6.0178077985876571E-2</v>
      </c>
      <c r="U31" s="77">
        <f t="shared" si="8"/>
        <v>5.2984811020840697E-2</v>
      </c>
      <c r="V31" s="77">
        <f t="shared" si="8"/>
        <v>5.2377959354703546E-2</v>
      </c>
      <c r="W31" s="77">
        <f t="shared" si="8"/>
        <v>4.776829136496271E-2</v>
      </c>
      <c r="X31" s="77">
        <f t="shared" si="8"/>
        <v>4.8259083476249354E-2</v>
      </c>
      <c r="Y31" s="77">
        <f t="shared" si="8"/>
        <v>6.8816623937390367E-2</v>
      </c>
      <c r="AA31" s="85"/>
    </row>
    <row r="32" spans="2:33" x14ac:dyDescent="0.3">
      <c r="B32" s="16"/>
      <c r="C32" s="50" t="str">
        <f>K17</f>
        <v>0.14 ± 0.06</v>
      </c>
      <c r="D32" s="79" t="str">
        <f t="shared" ref="D32:H32" si="9">L17</f>
        <v>0.48 ± 0.22</v>
      </c>
      <c r="E32" s="79" t="str">
        <f t="shared" si="9"/>
        <v>0.23 ± 0.03</v>
      </c>
      <c r="F32" s="79" t="str">
        <f t="shared" si="9"/>
        <v>0.57 ± 0.07</v>
      </c>
      <c r="G32" s="79" t="str">
        <f t="shared" si="9"/>
        <v>0.88 ± 0.09</v>
      </c>
      <c r="H32" s="79" t="str">
        <f t="shared" si="9"/>
        <v>0.29 ± 0.05</v>
      </c>
    </row>
    <row r="33" spans="2:14" x14ac:dyDescent="0.3">
      <c r="B33" s="36">
        <v>21</v>
      </c>
      <c r="C33" s="49" t="str">
        <f>C18</f>
        <v>4.29 ± 1.05</v>
      </c>
      <c r="D33" s="78" t="str">
        <f t="shared" ref="D33:H33" si="10">D18</f>
        <v>7.37 ± 2.32</v>
      </c>
      <c r="E33" s="78" t="str">
        <f t="shared" si="10"/>
        <v>5.61 ± 1.28</v>
      </c>
      <c r="F33" s="78" t="str">
        <f t="shared" si="10"/>
        <v>11.20 ± 1.81</v>
      </c>
      <c r="G33" s="78" t="str">
        <f t="shared" si="10"/>
        <v>27.63 ± 5.67</v>
      </c>
      <c r="H33" s="78" t="str">
        <f t="shared" si="10"/>
        <v>7.84 ± 1.70</v>
      </c>
    </row>
    <row r="34" spans="2:14" x14ac:dyDescent="0.3">
      <c r="B34" s="36"/>
      <c r="C34" s="49" t="str">
        <f>K18</f>
        <v>0.31 ± 0.07</v>
      </c>
      <c r="D34" s="78" t="str">
        <f t="shared" ref="D34:H34" si="11">L18</f>
        <v>0.46 ± 0.11</v>
      </c>
      <c r="E34" s="78" t="str">
        <f t="shared" si="11"/>
        <v>0.35 ± 0.08</v>
      </c>
      <c r="F34" s="78" t="str">
        <f t="shared" si="11"/>
        <v>0.62 ± 0.14</v>
      </c>
      <c r="G34" s="78" t="str">
        <f t="shared" si="11"/>
        <v>1.74 ± 0.30</v>
      </c>
      <c r="H34" s="78" t="str">
        <f t="shared" si="11"/>
        <v>0.58 ± 0.11</v>
      </c>
    </row>
    <row r="35" spans="2:14" x14ac:dyDescent="0.3">
      <c r="B35" s="16">
        <v>25</v>
      </c>
      <c r="C35" s="50" t="str">
        <f>C19</f>
        <v>9.68 ± 2.39</v>
      </c>
      <c r="D35" s="79" t="str">
        <f t="shared" ref="D35:H35" si="12">D19</f>
        <v>18.46 ± 11.40</v>
      </c>
      <c r="E35" s="79" t="str">
        <f t="shared" si="12"/>
        <v>18.79 ± 3.18</v>
      </c>
      <c r="F35" s="79" t="str">
        <f t="shared" si="12"/>
        <v>28.74 ± 12.30</v>
      </c>
      <c r="G35" s="79" t="str">
        <f t="shared" si="12"/>
        <v>86.81 ± 9.44</v>
      </c>
      <c r="H35" s="79" t="str">
        <f t="shared" si="12"/>
        <v>20.23 ± 4.68</v>
      </c>
    </row>
    <row r="36" spans="2:14" x14ac:dyDescent="0.3">
      <c r="B36" s="16"/>
      <c r="C36" s="50" t="str">
        <f>K19</f>
        <v>0.63 ± 0.14</v>
      </c>
      <c r="D36" s="79" t="str">
        <f t="shared" ref="D36:H36" si="13">L19</f>
        <v>0.98 ± 0.47</v>
      </c>
      <c r="E36" s="79" t="str">
        <f t="shared" si="13"/>
        <v>0.94 ± 0.16</v>
      </c>
      <c r="F36" s="79" t="str">
        <f t="shared" si="13"/>
        <v>1.45 ± 0.51</v>
      </c>
      <c r="G36" s="79" t="str">
        <f t="shared" si="13"/>
        <v>4.55 ± 0.61</v>
      </c>
      <c r="H36" s="79" t="str">
        <f t="shared" si="13"/>
        <v>1.44 ± 0.28</v>
      </c>
    </row>
    <row r="37" spans="2:14" x14ac:dyDescent="0.3">
      <c r="B37" s="36">
        <v>28</v>
      </c>
      <c r="C37" s="49" t="str">
        <f>C20</f>
        <v>15.1 ± 8.48</v>
      </c>
      <c r="D37" s="78" t="str">
        <f t="shared" ref="D37:H37" si="14">D20</f>
        <v>43.07 ± 15.09</v>
      </c>
      <c r="E37" s="78" t="str">
        <f t="shared" si="14"/>
        <v>33.51 ± 6.40</v>
      </c>
      <c r="F37" s="78" t="str">
        <f t="shared" si="14"/>
        <v>71.63 ± 22.52</v>
      </c>
      <c r="G37" s="78" t="str">
        <f t="shared" si="14"/>
        <v>128.71 ± 15.45</v>
      </c>
      <c r="H37" s="78" t="str">
        <f t="shared" si="14"/>
        <v>39.64 ± 9.82</v>
      </c>
    </row>
    <row r="38" spans="2:14" x14ac:dyDescent="0.3">
      <c r="B38" s="36"/>
      <c r="C38" s="49" t="str">
        <f>K20</f>
        <v>1.05 ± 0.45</v>
      </c>
      <c r="D38" s="78" t="str">
        <f t="shared" ref="D38:H38" si="15">L20</f>
        <v>2.31 ± 0.73</v>
      </c>
      <c r="E38" s="78" t="str">
        <f t="shared" si="15"/>
        <v>1.87 ± 0.36</v>
      </c>
      <c r="F38" s="78" t="str">
        <f t="shared" si="15"/>
        <v>3.46 ± 0.92</v>
      </c>
      <c r="G38" s="78" t="str">
        <f t="shared" si="15"/>
        <v>6.38 ± 0.56</v>
      </c>
      <c r="H38" s="78" t="str">
        <f t="shared" si="15"/>
        <v>3.07 ± 0.73</v>
      </c>
    </row>
    <row r="39" spans="2:14" x14ac:dyDescent="0.3">
      <c r="B39" s="16">
        <v>32</v>
      </c>
      <c r="C39" s="50" t="str">
        <f>C21</f>
        <v>32.57 ± 9.22</v>
      </c>
      <c r="D39" s="79" t="str">
        <f t="shared" ref="D39:H39" si="16">D21</f>
        <v>56.62 ± 21.95</v>
      </c>
      <c r="E39" s="79" t="str">
        <f t="shared" si="16"/>
        <v>47.73 ± 7.35</v>
      </c>
      <c r="F39" s="79" t="str">
        <f t="shared" si="16"/>
        <v>92.53 ± 17.97</v>
      </c>
      <c r="G39" s="79" t="str">
        <f t="shared" si="16"/>
        <v>250.73 ± 25.41</v>
      </c>
      <c r="H39" s="79" t="str">
        <f t="shared" si="16"/>
        <v>74.11 ± 10.90</v>
      </c>
    </row>
    <row r="40" spans="2:14" x14ac:dyDescent="0.3">
      <c r="B40" s="16"/>
      <c r="C40" s="50" t="str">
        <f>K21</f>
        <v>1.96 ± 0.47</v>
      </c>
      <c r="D40" s="79" t="str">
        <f t="shared" ref="D40:H40" si="17">L21</f>
        <v>3.00 ± 0.99</v>
      </c>
      <c r="E40" s="79" t="str">
        <f t="shared" si="17"/>
        <v>2.50 ± 0.39</v>
      </c>
      <c r="F40" s="79" t="str">
        <f t="shared" si="17"/>
        <v>4.42 ± 0.54</v>
      </c>
      <c r="G40" s="79" t="str">
        <f t="shared" si="17"/>
        <v>12.10 ± 1.44</v>
      </c>
      <c r="H40" s="79" t="str">
        <f t="shared" si="17"/>
        <v>5.10 ± 0.64</v>
      </c>
    </row>
    <row r="43" spans="2:14" x14ac:dyDescent="0.3">
      <c r="B43" t="s">
        <v>166</v>
      </c>
    </row>
    <row r="46" spans="2:14" x14ac:dyDescent="0.3">
      <c r="B46" s="46" t="s">
        <v>26</v>
      </c>
      <c r="C46" s="105">
        <v>0.08</v>
      </c>
      <c r="D46" s="105"/>
      <c r="E46" s="105">
        <v>0.19</v>
      </c>
      <c r="F46" s="105"/>
      <c r="G46" s="105">
        <v>0.25</v>
      </c>
      <c r="H46" s="105"/>
      <c r="I46" s="105">
        <v>0.5</v>
      </c>
      <c r="J46" s="105"/>
      <c r="K46" s="105">
        <v>1</v>
      </c>
      <c r="L46" s="105"/>
      <c r="M46" s="105">
        <v>2</v>
      </c>
      <c r="N46" s="105"/>
    </row>
    <row r="47" spans="2:14" x14ac:dyDescent="0.3">
      <c r="B47" s="38">
        <v>14</v>
      </c>
      <c r="C47" s="51" t="str">
        <f t="shared" ref="C47:C58" si="18">C29</f>
        <v>0.96 ± 0.33</v>
      </c>
      <c r="D47" s="41"/>
      <c r="E47" s="52" t="str">
        <f t="shared" ref="E47:E58" si="19">D29</f>
        <v>3.20 ± 0.46</v>
      </c>
      <c r="F47" s="41"/>
      <c r="G47" s="52" t="str">
        <f t="shared" ref="G47:G58" si="20">E29</f>
        <v>1.13 ± 0.16</v>
      </c>
      <c r="H47" s="41"/>
      <c r="I47" s="52" t="str">
        <f t="shared" ref="I47:I58" si="21">F29</f>
        <v>2.00 ± 0.51</v>
      </c>
      <c r="J47" s="41"/>
      <c r="K47" s="52" t="str">
        <f t="shared" ref="K47:K58" si="22">G29</f>
        <v>2.61 ± 0.48</v>
      </c>
      <c r="L47" s="41"/>
      <c r="M47" s="52" t="str">
        <f t="shared" ref="M47:M58" si="23">H29</f>
        <v>1.53 ± 0.33</v>
      </c>
      <c r="N47" s="41"/>
    </row>
    <row r="48" spans="2:14" x14ac:dyDescent="0.3">
      <c r="B48" s="39"/>
      <c r="C48" s="53" t="str">
        <f t="shared" si="18"/>
        <v>0.08 ± 0.03</v>
      </c>
      <c r="D48" s="42" t="str">
        <f>CONCATENATE("(",ROUND(INDEX($T$26:$Y$31,MATCH($B47,$S$26:$S$31,0),MATCH(C$46,$T$25:$Y$25,0))*100,1),"%)")</f>
        <v>(8.3%)</v>
      </c>
      <c r="E48" s="54" t="str">
        <f t="shared" si="19"/>
        <v>0.24 ± 0.03</v>
      </c>
      <c r="F48" s="42" t="str">
        <f>CONCATENATE("(",ROUND(INDEX($T$26:$Y$31,MATCH($B47,$S$26:$S$31,0),MATCH(E$46,$T$25:$Y$25,0))*100,1),"%)")</f>
        <v>(7.5%)</v>
      </c>
      <c r="G48" s="54" t="str">
        <f t="shared" si="20"/>
        <v>0.09 ± 0.01</v>
      </c>
      <c r="H48" s="42" t="str">
        <f>CONCATENATE("(",ROUND(INDEX($T$26:$Y$31,MATCH($B47,$S$26:$S$31,0),MATCH(G$46,$T$25:$Y$25,0))*100,1),"%)")</f>
        <v>(8%)</v>
      </c>
      <c r="I48" s="54" t="str">
        <f t="shared" si="21"/>
        <v>0.13 ± 0.02</v>
      </c>
      <c r="J48" s="42" t="str">
        <f>CONCATENATE("(",ROUND(INDEX($T$26:$Y$31,MATCH($B47,$S$26:$S$31,0),MATCH(I$46,$T$25:$Y$25,0))*100,1),"%)")</f>
        <v>(6.5%)</v>
      </c>
      <c r="K48" s="54" t="str">
        <f t="shared" si="22"/>
        <v>0.21 ± 0.04</v>
      </c>
      <c r="L48" s="42" t="str">
        <f>CONCATENATE("(",ROUND(INDEX($T$26:$Y$31,MATCH($B47,$S$26:$S$31,0),MATCH(K$46,$T$25:$Y$25,0))*100,1),"%)")</f>
        <v>(8%)</v>
      </c>
      <c r="M48" s="54" t="str">
        <f t="shared" si="23"/>
        <v>0.12 ± 0.02</v>
      </c>
      <c r="N48" s="42" t="str">
        <f>CONCATENATE("(",ROUND(INDEX($T$26:$Y$31,MATCH($B47,$S$26:$S$31,0),MATCH(M$46,$T$25:$Y$25,0))*100,1),"%)")</f>
        <v>(7.8%)</v>
      </c>
    </row>
    <row r="49" spans="2:14" x14ac:dyDescent="0.3">
      <c r="B49" s="40">
        <v>18</v>
      </c>
      <c r="C49" s="55" t="str">
        <f t="shared" si="18"/>
        <v>1.85 ± 0.77</v>
      </c>
      <c r="D49" s="43"/>
      <c r="E49" s="56" t="str">
        <f t="shared" si="19"/>
        <v>7.04 ± 3.80</v>
      </c>
      <c r="F49" s="43"/>
      <c r="G49" s="56" t="str">
        <f t="shared" si="20"/>
        <v>4.13 ± 0.67</v>
      </c>
      <c r="H49" s="43"/>
      <c r="I49" s="56" t="str">
        <f t="shared" si="21"/>
        <v>9.94 ± 1.56</v>
      </c>
      <c r="J49" s="43"/>
      <c r="K49" s="56" t="str">
        <f t="shared" si="22"/>
        <v>13.07 ± 1.24</v>
      </c>
      <c r="L49" s="43"/>
      <c r="M49" s="56" t="str">
        <f t="shared" si="23"/>
        <v>4.00 ± 0.73</v>
      </c>
      <c r="N49" s="43"/>
    </row>
    <row r="50" spans="2:14" x14ac:dyDescent="0.3">
      <c r="B50" s="40"/>
      <c r="C50" s="55" t="str">
        <f t="shared" si="18"/>
        <v>0.14 ± 0.06</v>
      </c>
      <c r="D50" s="44" t="str">
        <f>CONCATENATE("(",ROUND(INDEX($T$26:$Y$31,MATCH($B49,$S$26:$S$31,0),MATCH(C$46,$T$25:$Y$25,0))*100,1),"%)")</f>
        <v>(7.6%)</v>
      </c>
      <c r="E50" s="56" t="str">
        <f t="shared" si="19"/>
        <v>0.48 ± 0.22</v>
      </c>
      <c r="F50" s="44" t="str">
        <f>CONCATENATE("(",ROUND(INDEX($T$26:$Y$31,MATCH($B49,$S$26:$S$31,0),MATCH(E$46,$T$25:$Y$25,0))*100,1),"%)")</f>
        <v>(6.8%)</v>
      </c>
      <c r="G50" s="56" t="str">
        <f t="shared" si="20"/>
        <v>0.23 ± 0.03</v>
      </c>
      <c r="H50" s="44" t="str">
        <f>CONCATENATE("(",ROUND(INDEX($T$26:$Y$31,MATCH($B49,$S$26:$S$31,0),MATCH(G$46,$T$25:$Y$25,0))*100,1),"%)")</f>
        <v>(5.6%)</v>
      </c>
      <c r="I50" s="56" t="str">
        <f t="shared" si="21"/>
        <v>0.57 ± 0.07</v>
      </c>
      <c r="J50" s="44" t="str">
        <f>CONCATENATE("(",ROUND(INDEX($T$26:$Y$31,MATCH($B49,$S$26:$S$31,0),MATCH(I$46,$T$25:$Y$25,0))*100,1),"%)")</f>
        <v>(5.7%)</v>
      </c>
      <c r="K50" s="56" t="str">
        <f t="shared" si="22"/>
        <v>0.88 ± 0.09</v>
      </c>
      <c r="L50" s="44" t="str">
        <f>CONCATENATE("(",ROUND(INDEX($T$26:$Y$31,MATCH($B49,$S$26:$S$31,0),MATCH(K$46,$T$25:$Y$25,0))*100,1),"%)")</f>
        <v>(6.7%)</v>
      </c>
      <c r="M50" s="56" t="str">
        <f t="shared" si="23"/>
        <v>0.29 ± 0.05</v>
      </c>
      <c r="N50" s="44" t="str">
        <f>CONCATENATE("(",ROUND(INDEX($T$26:$Y$31,MATCH($B49,$S$26:$S$31,0),MATCH(M$46,$T$25:$Y$25,0))*100,1),"%)")</f>
        <v>(7.3%)</v>
      </c>
    </row>
    <row r="51" spans="2:14" x14ac:dyDescent="0.3">
      <c r="B51" s="39">
        <v>21</v>
      </c>
      <c r="C51" s="53" t="str">
        <f t="shared" si="18"/>
        <v>4.29 ± 1.05</v>
      </c>
      <c r="D51" s="45"/>
      <c r="E51" s="54" t="str">
        <f t="shared" si="19"/>
        <v>7.37 ± 2.32</v>
      </c>
      <c r="F51" s="45"/>
      <c r="G51" s="54" t="str">
        <f t="shared" si="20"/>
        <v>5.61 ± 1.28</v>
      </c>
      <c r="H51" s="45"/>
      <c r="I51" s="54" t="str">
        <f t="shared" si="21"/>
        <v>11.20 ± 1.81</v>
      </c>
      <c r="J51" s="45"/>
      <c r="K51" s="54" t="str">
        <f t="shared" si="22"/>
        <v>27.63 ± 5.67</v>
      </c>
      <c r="L51" s="45"/>
      <c r="M51" s="54" t="str">
        <f t="shared" si="23"/>
        <v>7.84 ± 1.70</v>
      </c>
      <c r="N51" s="45"/>
    </row>
    <row r="52" spans="2:14" x14ac:dyDescent="0.3">
      <c r="B52" s="39"/>
      <c r="C52" s="53" t="str">
        <f t="shared" si="18"/>
        <v>0.31 ± 0.07</v>
      </c>
      <c r="D52" s="42" t="str">
        <f>CONCATENATE("(",ROUND(INDEX($T$26:$Y$31,MATCH($B51,$S$26:$S$31,0),MATCH(C$46,$T$25:$Y$25,0))*100,1),"%)")</f>
        <v>(7.2%)</v>
      </c>
      <c r="E52" s="54" t="str">
        <f t="shared" si="19"/>
        <v>0.46 ± 0.11</v>
      </c>
      <c r="F52" s="42" t="str">
        <f>CONCATENATE("(",ROUND(INDEX($T$26:$Y$31,MATCH($B51,$S$26:$S$31,0),MATCH(E$46,$T$25:$Y$25,0))*100,1),"%)")</f>
        <v>(6.2%)</v>
      </c>
      <c r="G52" s="54" t="str">
        <f t="shared" si="20"/>
        <v>0.35 ± 0.08</v>
      </c>
      <c r="H52" s="42" t="str">
        <f>CONCATENATE("(",ROUND(INDEX($T$26:$Y$31,MATCH($B51,$S$26:$S$31,0),MATCH(G$46,$T$25:$Y$25,0))*100,1),"%)")</f>
        <v>(6.2%)</v>
      </c>
      <c r="I52" s="54" t="str">
        <f t="shared" si="21"/>
        <v>0.62 ± 0.14</v>
      </c>
      <c r="J52" s="42" t="str">
        <f>CONCATENATE("(",ROUND(INDEX($T$26:$Y$31,MATCH($B51,$S$26:$S$31,0),MATCH(I$46,$T$25:$Y$25,0))*100,1),"%)")</f>
        <v>(5.5%)</v>
      </c>
      <c r="K52" s="54" t="str">
        <f t="shared" si="22"/>
        <v>1.74 ± 0.30</v>
      </c>
      <c r="L52" s="42" t="str">
        <f>CONCATENATE("(",ROUND(INDEX($T$26:$Y$31,MATCH($B51,$S$26:$S$31,0),MATCH(K$46,$T$25:$Y$25,0))*100,1),"%)")</f>
        <v>(6.3%)</v>
      </c>
      <c r="M52" s="54" t="str">
        <f t="shared" si="23"/>
        <v>0.58 ± 0.11</v>
      </c>
      <c r="N52" s="42" t="str">
        <f>CONCATENATE("(",ROUND(INDEX($T$26:$Y$31,MATCH($B51,$S$26:$S$31,0),MATCH(M$46,$T$25:$Y$25,0))*100,1),"%)")</f>
        <v>(7.4%)</v>
      </c>
    </row>
    <row r="53" spans="2:14" x14ac:dyDescent="0.3">
      <c r="B53" s="40">
        <v>25</v>
      </c>
      <c r="C53" s="55" t="str">
        <f t="shared" si="18"/>
        <v>9.68 ± 2.39</v>
      </c>
      <c r="D53" s="43"/>
      <c r="E53" s="56" t="str">
        <f t="shared" si="19"/>
        <v>18.46 ± 11.40</v>
      </c>
      <c r="F53" s="43"/>
      <c r="G53" s="56" t="str">
        <f t="shared" si="20"/>
        <v>18.79 ± 3.18</v>
      </c>
      <c r="H53" s="43"/>
      <c r="I53" s="56" t="str">
        <f t="shared" si="21"/>
        <v>28.74 ± 12.30</v>
      </c>
      <c r="J53" s="43"/>
      <c r="K53" s="56" t="str">
        <f t="shared" si="22"/>
        <v>86.81 ± 9.44</v>
      </c>
      <c r="L53" s="43"/>
      <c r="M53" s="56" t="str">
        <f t="shared" si="23"/>
        <v>20.23 ± 4.68</v>
      </c>
      <c r="N53" s="43"/>
    </row>
    <row r="54" spans="2:14" x14ac:dyDescent="0.3">
      <c r="B54" s="40"/>
      <c r="C54" s="55" t="str">
        <f t="shared" si="18"/>
        <v>0.63 ± 0.14</v>
      </c>
      <c r="D54" s="44" t="str">
        <f>CONCATENATE("(",ROUND(INDEX($T$26:$Y$31,MATCH($B53,$S$26:$S$31,0),MATCH(C$46,$T$25:$Y$25,0))*100,1),"%)")</f>
        <v>(6.5%)</v>
      </c>
      <c r="E54" s="56" t="str">
        <f t="shared" si="19"/>
        <v>0.98 ± 0.47</v>
      </c>
      <c r="F54" s="44" t="str">
        <f>CONCATENATE("(",ROUND(INDEX($T$26:$Y$31,MATCH($B53,$S$26:$S$31,0),MATCH(E$46,$T$25:$Y$25,0))*100,1),"%)")</f>
        <v>(5.3%)</v>
      </c>
      <c r="G54" s="56" t="str">
        <f t="shared" si="20"/>
        <v>0.94 ± 0.16</v>
      </c>
      <c r="H54" s="44" t="str">
        <f>CONCATENATE("(",ROUND(INDEX($T$26:$Y$31,MATCH($B53,$S$26:$S$31,0),MATCH(G$46,$T$25:$Y$25,0))*100,1),"%)")</f>
        <v>(5%)</v>
      </c>
      <c r="I54" s="56" t="str">
        <f t="shared" si="21"/>
        <v>1.45 ± 0.51</v>
      </c>
      <c r="J54" s="44" t="str">
        <f>CONCATENATE("(",ROUND(INDEX($T$26:$Y$31,MATCH($B53,$S$26:$S$31,0),MATCH(I$46,$T$25:$Y$25,0))*100,1),"%)")</f>
        <v>(5%)</v>
      </c>
      <c r="K54" s="56" t="str">
        <f t="shared" si="22"/>
        <v>4.55 ± 0.61</v>
      </c>
      <c r="L54" s="44" t="str">
        <f>CONCATENATE("(",ROUND(INDEX($T$26:$Y$31,MATCH($B53,$S$26:$S$31,0),MATCH(K$46,$T$25:$Y$25,0))*100,1),"%)")</f>
        <v>(5.2%)</v>
      </c>
      <c r="M54" s="56" t="str">
        <f t="shared" si="23"/>
        <v>1.44 ± 0.28</v>
      </c>
      <c r="N54" s="44" t="str">
        <f>CONCATENATE("(",ROUND(INDEX($T$26:$Y$31,MATCH($B53,$S$26:$S$31,0),MATCH(M$46,$T$25:$Y$25,0))*100,1),"%)")</f>
        <v>(7.1%)</v>
      </c>
    </row>
    <row r="55" spans="2:14" x14ac:dyDescent="0.3">
      <c r="B55" s="39">
        <v>28</v>
      </c>
      <c r="C55" s="53" t="str">
        <f t="shared" si="18"/>
        <v>15.1 ± 8.48</v>
      </c>
      <c r="D55" s="45"/>
      <c r="E55" s="54" t="str">
        <f t="shared" si="19"/>
        <v>43.07 ± 15.09</v>
      </c>
      <c r="F55" s="45"/>
      <c r="G55" s="54" t="str">
        <f t="shared" si="20"/>
        <v>33.51 ± 6.40</v>
      </c>
      <c r="H55" s="45"/>
      <c r="I55" s="54" t="str">
        <f t="shared" si="21"/>
        <v>71.63 ± 22.52</v>
      </c>
      <c r="J55" s="45"/>
      <c r="K55" s="54" t="str">
        <f t="shared" si="22"/>
        <v>128.71 ± 15.45</v>
      </c>
      <c r="L55" s="45"/>
      <c r="M55" s="54" t="str">
        <f t="shared" si="23"/>
        <v>39.64 ± 9.82</v>
      </c>
      <c r="N55" s="45"/>
    </row>
    <row r="56" spans="2:14" x14ac:dyDescent="0.3">
      <c r="B56" s="39"/>
      <c r="C56" s="53" t="str">
        <f t="shared" si="18"/>
        <v>1.05 ± 0.45</v>
      </c>
      <c r="D56" s="42" t="str">
        <f>CONCATENATE("(",ROUND(INDEX($T$26:$Y$31,MATCH($B55,$S$26:$S$31,0),MATCH(C$46,$T$25:$Y$25,0))*100,1),"%)")</f>
        <v>(7%)</v>
      </c>
      <c r="E56" s="54" t="str">
        <f t="shared" si="19"/>
        <v>2.31 ± 0.73</v>
      </c>
      <c r="F56" s="42" t="str">
        <f>CONCATENATE("(",ROUND(INDEX($T$26:$Y$31,MATCH($B55,$S$26:$S$31,0),MATCH(E$46,$T$25:$Y$25,0))*100,1),"%)")</f>
        <v>(5.4%)</v>
      </c>
      <c r="G56" s="54" t="str">
        <f t="shared" si="20"/>
        <v>1.87 ± 0.36</v>
      </c>
      <c r="H56" s="42" t="str">
        <f>CONCATENATE("(",ROUND(INDEX($T$26:$Y$31,MATCH($B55,$S$26:$S$31,0),MATCH(G$46,$T$25:$Y$25,0))*100,1),"%)")</f>
        <v>(5.6%)</v>
      </c>
      <c r="I56" s="54" t="str">
        <f t="shared" si="21"/>
        <v>3.46 ± 0.92</v>
      </c>
      <c r="J56" s="42" t="str">
        <f>CONCATENATE("(",ROUND(INDEX($T$26:$Y$31,MATCH($B55,$S$26:$S$31,0),MATCH(I$46,$T$25:$Y$25,0))*100,1),"%)")</f>
        <v>(4.8%)</v>
      </c>
      <c r="K56" s="54" t="str">
        <f t="shared" si="22"/>
        <v>6.38 ± 0.56</v>
      </c>
      <c r="L56" s="42" t="str">
        <f>CONCATENATE("(",ROUND(INDEX($T$26:$Y$31,MATCH($B55,$S$26:$S$31,0),MATCH(K$46,$T$25:$Y$25,0))*100,1),"%)")</f>
        <v>(5%)</v>
      </c>
      <c r="M56" s="54" t="str">
        <f t="shared" si="23"/>
        <v>3.07 ± 0.73</v>
      </c>
      <c r="N56" s="42" t="str">
        <f>CONCATENATE("(",ROUND(INDEX($T$26:$Y$31,MATCH($B55,$S$26:$S$31,0),MATCH(M$46,$T$25:$Y$25,0))*100,1),"%)")</f>
        <v>(7.7%)</v>
      </c>
    </row>
    <row r="57" spans="2:14" x14ac:dyDescent="0.3">
      <c r="B57" s="40">
        <v>32</v>
      </c>
      <c r="C57" s="55" t="str">
        <f t="shared" si="18"/>
        <v>32.57 ± 9.22</v>
      </c>
      <c r="D57" s="43"/>
      <c r="E57" s="56" t="str">
        <f t="shared" si="19"/>
        <v>56.62 ± 21.95</v>
      </c>
      <c r="F57" s="43"/>
      <c r="G57" s="56" t="str">
        <f t="shared" si="20"/>
        <v>47.73 ± 7.35</v>
      </c>
      <c r="H57" s="43"/>
      <c r="I57" s="56" t="str">
        <f t="shared" si="21"/>
        <v>92.53 ± 17.97</v>
      </c>
      <c r="J57" s="43"/>
      <c r="K57" s="56" t="str">
        <f t="shared" si="22"/>
        <v>250.73 ± 25.41</v>
      </c>
      <c r="L57" s="43"/>
      <c r="M57" s="56" t="str">
        <f t="shared" si="23"/>
        <v>74.11 ± 10.90</v>
      </c>
      <c r="N57" s="43"/>
    </row>
    <row r="58" spans="2:14" x14ac:dyDescent="0.3">
      <c r="B58" s="40"/>
      <c r="C58" s="55" t="str">
        <f t="shared" si="18"/>
        <v>1.96 ± 0.47</v>
      </c>
      <c r="D58" s="44" t="str">
        <f>CONCATENATE("(",ROUND(INDEX($T$26:$Y$31,MATCH($B57,$S$26:$S$31,0),MATCH(C$46,$T$25:$Y$25,0))*100,1),"%)")</f>
        <v>(6%)</v>
      </c>
      <c r="E58" s="56" t="str">
        <f t="shared" si="19"/>
        <v>3.00 ± 0.99</v>
      </c>
      <c r="F58" s="44" t="str">
        <f>CONCATENATE("(",ROUND(INDEX($T$26:$Y$31,MATCH($B57,$S$26:$S$31,0),MATCH(E$46,$T$25:$Y$25,0))*100,1),"%)")</f>
        <v>(5.3%)</v>
      </c>
      <c r="G58" s="56" t="str">
        <f t="shared" si="20"/>
        <v>2.50 ± 0.39</v>
      </c>
      <c r="H58" s="44" t="str">
        <f>CONCATENATE("(",ROUND(INDEX($T$26:$Y$31,MATCH($B57,$S$26:$S$31,0),MATCH(G$46,$T$25:$Y$25,0))*100,1),"%)")</f>
        <v>(5.2%)</v>
      </c>
      <c r="I58" s="56" t="str">
        <f t="shared" si="21"/>
        <v>4.42 ± 0.54</v>
      </c>
      <c r="J58" s="44" t="str">
        <f>CONCATENATE("(",ROUND(INDEX($T$26:$Y$31,MATCH($B57,$S$26:$S$31,0),MATCH(I$46,$T$25:$Y$25,0))*100,1),"%)")</f>
        <v>(4.8%)</v>
      </c>
      <c r="K58" s="56" t="str">
        <f t="shared" si="22"/>
        <v>12.10 ± 1.44</v>
      </c>
      <c r="L58" s="44" t="str">
        <f>CONCATENATE("(",ROUND(INDEX($T$26:$Y$31,MATCH($B57,$S$26:$S$31,0),MATCH(K$46,$T$25:$Y$25,0))*100,1),"%)")</f>
        <v>(4.8%)</v>
      </c>
      <c r="M58" s="56" t="str">
        <f t="shared" si="23"/>
        <v>5.10 ± 0.64</v>
      </c>
      <c r="N58" s="44" t="str">
        <f>CONCATENATE("(",ROUND(INDEX($T$26:$Y$31,MATCH($B57,$S$26:$S$31,0),MATCH(M$46,$T$25:$Y$25,0))*100,1),"%)")</f>
        <v>(6.9%)</v>
      </c>
    </row>
    <row r="62" spans="2:14" x14ac:dyDescent="0.3">
      <c r="B62" t="s">
        <v>76</v>
      </c>
    </row>
    <row r="63" spans="2:14" x14ac:dyDescent="0.3">
      <c r="B63" s="46" t="s">
        <v>26</v>
      </c>
      <c r="C63" s="105">
        <v>0.08</v>
      </c>
      <c r="D63" s="105"/>
      <c r="E63" s="105">
        <v>0.19</v>
      </c>
      <c r="F63" s="105"/>
      <c r="G63" s="105">
        <v>0.25</v>
      </c>
      <c r="H63" s="105"/>
      <c r="I63" s="105">
        <v>0.5</v>
      </c>
      <c r="J63" s="105"/>
      <c r="K63" s="105">
        <v>1</v>
      </c>
      <c r="L63" s="105"/>
      <c r="M63" s="105">
        <v>2</v>
      </c>
      <c r="N63" s="105"/>
    </row>
    <row r="64" spans="2:14" x14ac:dyDescent="0.3">
      <c r="B64" s="38">
        <v>14</v>
      </c>
      <c r="C64" s="51" t="s">
        <v>100</v>
      </c>
      <c r="D64" s="41"/>
      <c r="E64" s="52" t="s">
        <v>151</v>
      </c>
      <c r="F64" s="41"/>
      <c r="G64" s="52" t="s">
        <v>119</v>
      </c>
      <c r="H64" s="41"/>
      <c r="I64" s="52" t="s">
        <v>155</v>
      </c>
      <c r="J64" s="41"/>
      <c r="K64" s="52" t="s">
        <v>136</v>
      </c>
      <c r="L64" s="41"/>
      <c r="M64" s="52" t="s">
        <v>146</v>
      </c>
      <c r="N64" s="41"/>
    </row>
    <row r="65" spans="2:40" x14ac:dyDescent="0.3">
      <c r="B65" s="39"/>
      <c r="C65" s="53" t="s">
        <v>106</v>
      </c>
      <c r="D65" s="42" t="s">
        <v>168</v>
      </c>
      <c r="E65" s="54" t="s">
        <v>107</v>
      </c>
      <c r="F65" s="42" t="s">
        <v>59</v>
      </c>
      <c r="G65" s="54" t="s">
        <v>108</v>
      </c>
      <c r="H65" s="42" t="s">
        <v>58</v>
      </c>
      <c r="I65" s="54" t="s">
        <v>109</v>
      </c>
      <c r="J65" s="42" t="s">
        <v>66</v>
      </c>
      <c r="K65" s="54" t="s">
        <v>110</v>
      </c>
      <c r="L65" s="42" t="s">
        <v>58</v>
      </c>
      <c r="M65" s="54" t="s">
        <v>111</v>
      </c>
      <c r="N65" s="42" t="s">
        <v>56</v>
      </c>
    </row>
    <row r="66" spans="2:40" x14ac:dyDescent="0.3">
      <c r="B66" s="40">
        <v>18</v>
      </c>
      <c r="C66" s="55" t="s">
        <v>101</v>
      </c>
      <c r="D66" s="43"/>
      <c r="E66" s="56" t="s">
        <v>152</v>
      </c>
      <c r="F66" s="43"/>
      <c r="G66" s="56" t="s">
        <v>120</v>
      </c>
      <c r="H66" s="43"/>
      <c r="I66" s="56" t="s">
        <v>127</v>
      </c>
      <c r="J66" s="43"/>
      <c r="K66" s="56" t="s">
        <v>137</v>
      </c>
      <c r="L66" s="43"/>
      <c r="M66" s="56" t="s">
        <v>157</v>
      </c>
      <c r="N66" s="43"/>
    </row>
    <row r="67" spans="2:40" x14ac:dyDescent="0.3">
      <c r="B67" s="40"/>
      <c r="C67" s="55" t="s">
        <v>113</v>
      </c>
      <c r="D67" s="44" t="s">
        <v>169</v>
      </c>
      <c r="E67" s="56" t="s">
        <v>114</v>
      </c>
      <c r="F67" s="44" t="s">
        <v>60</v>
      </c>
      <c r="G67" s="56" t="s">
        <v>115</v>
      </c>
      <c r="H67" s="44" t="s">
        <v>65</v>
      </c>
      <c r="I67" s="56" t="s">
        <v>116</v>
      </c>
      <c r="J67" s="44" t="s">
        <v>61</v>
      </c>
      <c r="K67" s="56" t="s">
        <v>117</v>
      </c>
      <c r="L67" s="44" t="s">
        <v>62</v>
      </c>
      <c r="M67" s="56" t="s">
        <v>118</v>
      </c>
      <c r="N67" s="44" t="s">
        <v>63</v>
      </c>
    </row>
    <row r="68" spans="2:40" x14ac:dyDescent="0.3">
      <c r="B68" s="39">
        <v>21</v>
      </c>
      <c r="C68" s="53" t="s">
        <v>102</v>
      </c>
      <c r="D68" s="45"/>
      <c r="E68" s="54" t="s">
        <v>112</v>
      </c>
      <c r="F68" s="45"/>
      <c r="G68" s="54" t="s">
        <v>121</v>
      </c>
      <c r="H68" s="45"/>
      <c r="I68" s="54" t="s">
        <v>154</v>
      </c>
      <c r="J68" s="45"/>
      <c r="K68" s="54" t="s">
        <v>138</v>
      </c>
      <c r="L68" s="45"/>
      <c r="M68" s="54" t="s">
        <v>158</v>
      </c>
      <c r="N68" s="45"/>
    </row>
    <row r="69" spans="2:40" x14ac:dyDescent="0.3">
      <c r="B69" s="39"/>
      <c r="C69" s="53" t="s">
        <v>122</v>
      </c>
      <c r="D69" s="42" t="s">
        <v>170</v>
      </c>
      <c r="E69" s="54" t="s">
        <v>123</v>
      </c>
      <c r="F69" s="42" t="s">
        <v>64</v>
      </c>
      <c r="G69" s="54" t="s">
        <v>124</v>
      </c>
      <c r="H69" s="42" t="s">
        <v>64</v>
      </c>
      <c r="I69" s="54" t="s">
        <v>125</v>
      </c>
      <c r="J69" s="42" t="s">
        <v>171</v>
      </c>
      <c r="K69" s="54" t="s">
        <v>164</v>
      </c>
      <c r="L69" s="42" t="s">
        <v>57</v>
      </c>
      <c r="M69" s="54" t="s">
        <v>126</v>
      </c>
      <c r="N69" s="42" t="s">
        <v>55</v>
      </c>
    </row>
    <row r="70" spans="2:40" x14ac:dyDescent="0.3">
      <c r="B70" s="40">
        <v>25</v>
      </c>
      <c r="C70" s="55" t="s">
        <v>103</v>
      </c>
      <c r="D70" s="43"/>
      <c r="E70" s="56" t="s">
        <v>50</v>
      </c>
      <c r="F70" s="43"/>
      <c r="G70" s="56" t="s">
        <v>45</v>
      </c>
      <c r="H70" s="43"/>
      <c r="I70" s="56" t="s">
        <v>156</v>
      </c>
      <c r="J70" s="43"/>
      <c r="K70" s="56" t="s">
        <v>139</v>
      </c>
      <c r="L70" s="43"/>
      <c r="M70" s="56" t="s">
        <v>147</v>
      </c>
      <c r="N70" s="43"/>
    </row>
    <row r="71" spans="2:40" x14ac:dyDescent="0.3">
      <c r="B71" s="40"/>
      <c r="C71" s="55" t="s">
        <v>130</v>
      </c>
      <c r="D71" s="44" t="s">
        <v>66</v>
      </c>
      <c r="E71" s="56" t="s">
        <v>131</v>
      </c>
      <c r="F71" s="44" t="s">
        <v>67</v>
      </c>
      <c r="G71" s="56" t="s">
        <v>132</v>
      </c>
      <c r="H71" s="44" t="s">
        <v>68</v>
      </c>
      <c r="I71" s="56" t="s">
        <v>133</v>
      </c>
      <c r="J71" s="44" t="s">
        <v>68</v>
      </c>
      <c r="K71" s="56" t="s">
        <v>134</v>
      </c>
      <c r="L71" s="44" t="s">
        <v>69</v>
      </c>
      <c r="M71" s="56" t="s">
        <v>135</v>
      </c>
      <c r="N71" s="44" t="s">
        <v>70</v>
      </c>
    </row>
    <row r="72" spans="2:40" x14ac:dyDescent="0.3">
      <c r="B72" s="39">
        <v>28</v>
      </c>
      <c r="C72" s="53" t="s">
        <v>104</v>
      </c>
      <c r="D72" s="45"/>
      <c r="E72" s="54" t="s">
        <v>43</v>
      </c>
      <c r="F72" s="45"/>
      <c r="G72" s="54" t="s">
        <v>153</v>
      </c>
      <c r="H72" s="45"/>
      <c r="I72" s="54" t="s">
        <v>128</v>
      </c>
      <c r="J72" s="45"/>
      <c r="K72" s="54" t="s">
        <v>47</v>
      </c>
      <c r="L72" s="45"/>
      <c r="M72" s="54" t="s">
        <v>148</v>
      </c>
      <c r="N72" s="45"/>
    </row>
    <row r="73" spans="2:40" x14ac:dyDescent="0.3">
      <c r="B73" s="39"/>
      <c r="C73" s="53" t="s">
        <v>140</v>
      </c>
      <c r="D73" s="42" t="s">
        <v>172</v>
      </c>
      <c r="E73" s="54" t="s">
        <v>141</v>
      </c>
      <c r="F73" s="42" t="s">
        <v>72</v>
      </c>
      <c r="G73" s="54" t="s">
        <v>142</v>
      </c>
      <c r="H73" s="42" t="s">
        <v>65</v>
      </c>
      <c r="I73" s="54" t="s">
        <v>143</v>
      </c>
      <c r="J73" s="42" t="s">
        <v>73</v>
      </c>
      <c r="K73" s="54" t="s">
        <v>144</v>
      </c>
      <c r="L73" s="42" t="s">
        <v>68</v>
      </c>
      <c r="M73" s="54" t="s">
        <v>145</v>
      </c>
      <c r="N73" s="42" t="s">
        <v>74</v>
      </c>
    </row>
    <row r="74" spans="2:40" x14ac:dyDescent="0.3">
      <c r="B74" s="40">
        <v>32</v>
      </c>
      <c r="C74" s="55" t="s">
        <v>105</v>
      </c>
      <c r="D74" s="43"/>
      <c r="E74" s="56" t="s">
        <v>44</v>
      </c>
      <c r="F74" s="43"/>
      <c r="G74" s="56" t="s">
        <v>46</v>
      </c>
      <c r="H74" s="43"/>
      <c r="I74" s="56" t="s">
        <v>129</v>
      </c>
      <c r="J74" s="43"/>
      <c r="K74" s="56" t="s">
        <v>48</v>
      </c>
      <c r="L74" s="43"/>
      <c r="M74" s="56" t="s">
        <v>159</v>
      </c>
      <c r="N74" s="43"/>
    </row>
    <row r="75" spans="2:40" x14ac:dyDescent="0.3">
      <c r="B75" s="40"/>
      <c r="C75" s="55" t="s">
        <v>149</v>
      </c>
      <c r="D75" s="44" t="s">
        <v>75</v>
      </c>
      <c r="E75" s="56" t="s">
        <v>163</v>
      </c>
      <c r="F75" s="44" t="s">
        <v>67</v>
      </c>
      <c r="G75" s="56" t="s">
        <v>162</v>
      </c>
      <c r="H75" s="44" t="s">
        <v>69</v>
      </c>
      <c r="I75" s="56" t="s">
        <v>150</v>
      </c>
      <c r="J75" s="44" t="s">
        <v>73</v>
      </c>
      <c r="K75" s="56" t="s">
        <v>161</v>
      </c>
      <c r="L75" s="44" t="s">
        <v>73</v>
      </c>
      <c r="M75" s="56" t="s">
        <v>160</v>
      </c>
      <c r="N75" s="44" t="s">
        <v>71</v>
      </c>
      <c r="AA75" t="s">
        <v>90</v>
      </c>
    </row>
    <row r="76" spans="2:40" x14ac:dyDescent="0.3">
      <c r="AA76" t="s">
        <v>174</v>
      </c>
    </row>
    <row r="77" spans="2:40" x14ac:dyDescent="0.3">
      <c r="B77" t="s">
        <v>173</v>
      </c>
      <c r="AA77" t="s">
        <v>180</v>
      </c>
    </row>
    <row r="78" spans="2:40" x14ac:dyDescent="0.3">
      <c r="Z78" s="65"/>
      <c r="AN78" s="65"/>
    </row>
    <row r="79" spans="2:40" x14ac:dyDescent="0.3">
      <c r="B79" s="46" t="s">
        <v>26</v>
      </c>
      <c r="C79" s="105">
        <v>0.08</v>
      </c>
      <c r="D79" s="105"/>
      <c r="E79" s="105">
        <v>0.19</v>
      </c>
      <c r="F79" s="105"/>
      <c r="G79" s="105">
        <v>0.25</v>
      </c>
      <c r="H79" s="105"/>
      <c r="I79" s="105">
        <v>0.5</v>
      </c>
      <c r="J79" s="105"/>
      <c r="K79" s="105">
        <v>1</v>
      </c>
      <c r="L79" s="105"/>
      <c r="M79" s="105">
        <v>2</v>
      </c>
      <c r="N79" s="10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N79" s="65"/>
    </row>
    <row r="80" spans="2:40" ht="16.2" x14ac:dyDescent="0.3">
      <c r="B80" s="38">
        <v>14</v>
      </c>
      <c r="C80" s="57" t="str">
        <f>C64</f>
        <v>0.96 ± 0.33</v>
      </c>
      <c r="D80" s="58"/>
      <c r="E80" s="59" t="str">
        <f>E64</f>
        <v>3.20 ± 0.46</v>
      </c>
      <c r="F80" s="58"/>
      <c r="G80" s="59" t="str">
        <f>G64</f>
        <v>1.13 ± 0.16</v>
      </c>
      <c r="H80" s="58"/>
      <c r="I80" s="59" t="str">
        <f>I64</f>
        <v>2.00 ± 0.51</v>
      </c>
      <c r="J80" s="58"/>
      <c r="K80" s="59" t="str">
        <f>K64</f>
        <v>2.61 ± 0.48</v>
      </c>
      <c r="L80" s="58"/>
      <c r="M80" s="59" t="str">
        <f>M64</f>
        <v>1.53 ± 0.33</v>
      </c>
      <c r="N80" s="58"/>
      <c r="Z80" s="65"/>
      <c r="AA80" s="68" t="s">
        <v>26</v>
      </c>
      <c r="AB80" s="104" t="s">
        <v>228</v>
      </c>
      <c r="AC80" s="104"/>
      <c r="AD80" s="104" t="s">
        <v>233</v>
      </c>
      <c r="AE80" s="104"/>
      <c r="AF80" s="104" t="s">
        <v>232</v>
      </c>
      <c r="AG80" s="104"/>
      <c r="AH80" s="104" t="s">
        <v>231</v>
      </c>
      <c r="AI80" s="104"/>
      <c r="AJ80" s="104" t="s">
        <v>230</v>
      </c>
      <c r="AK80" s="104"/>
      <c r="AL80" s="104" t="s">
        <v>229</v>
      </c>
      <c r="AM80" s="104"/>
      <c r="AN80" s="65"/>
    </row>
    <row r="81" spans="2:40" x14ac:dyDescent="0.3">
      <c r="B81" s="39"/>
      <c r="C81" s="60" t="str">
        <f>CONCATENATE(C65," ",D65)</f>
        <v>0.08 ± 0.03 (8.3%)</v>
      </c>
      <c r="D81" s="61"/>
      <c r="E81" s="62" t="str">
        <f>CONCATENATE(E65," ",F65)</f>
        <v>0.24 ± 0.03 (7.5%)</v>
      </c>
      <c r="F81" s="61"/>
      <c r="G81" s="62" t="str">
        <f>CONCATENATE(G65," ",H65)</f>
        <v>0.09 ± 0.01 (8%)</v>
      </c>
      <c r="H81" s="61"/>
      <c r="I81" s="62" t="str">
        <f>CONCATENATE(I65," ",J65)</f>
        <v>0.13 ± 0.02 (6.5%)</v>
      </c>
      <c r="J81" s="61"/>
      <c r="K81" s="62" t="str">
        <f>CONCATENATE(K65," ",L65)</f>
        <v>0.21 ± 0.04 (8%)</v>
      </c>
      <c r="L81" s="61"/>
      <c r="M81" s="62" t="str">
        <f>CONCATENATE(M65," ",N65)</f>
        <v>0.12 ± 0.02 (7.8%)</v>
      </c>
      <c r="N81" s="61"/>
      <c r="Z81" s="65"/>
      <c r="AA81" s="70">
        <v>14</v>
      </c>
      <c r="AB81" s="71" t="s">
        <v>79</v>
      </c>
      <c r="AC81" s="72"/>
      <c r="AD81" s="73" t="s">
        <v>181</v>
      </c>
      <c r="AE81" s="72"/>
      <c r="AF81" s="73" t="s">
        <v>52</v>
      </c>
      <c r="AG81" s="72"/>
      <c r="AH81" s="73" t="s">
        <v>183</v>
      </c>
      <c r="AI81" s="72"/>
      <c r="AJ81" s="73" t="s">
        <v>83</v>
      </c>
      <c r="AK81" s="72"/>
      <c r="AL81" s="73" t="s">
        <v>86</v>
      </c>
      <c r="AM81" s="72"/>
      <c r="AN81" s="65"/>
    </row>
    <row r="82" spans="2:40" x14ac:dyDescent="0.3">
      <c r="B82" s="40">
        <v>18</v>
      </c>
      <c r="C82" s="63" t="str">
        <f>C66</f>
        <v>1.85 ± 0.77</v>
      </c>
      <c r="D82" s="64"/>
      <c r="E82" s="65" t="str">
        <f>E66</f>
        <v>7.04 ± 3.80</v>
      </c>
      <c r="F82" s="64"/>
      <c r="G82" s="65" t="str">
        <f>G66</f>
        <v>4.13 ± 0.67</v>
      </c>
      <c r="H82" s="64"/>
      <c r="I82" s="65" t="str">
        <f>I66</f>
        <v>9.94 ± 1.56</v>
      </c>
      <c r="J82" s="64"/>
      <c r="K82" s="65" t="str">
        <f>K66</f>
        <v>13.07 ± 1.24</v>
      </c>
      <c r="L82" s="64"/>
      <c r="M82" s="65" t="str">
        <f>M66</f>
        <v>4.00 ± 0.73</v>
      </c>
      <c r="N82" s="64"/>
      <c r="Z82" s="65"/>
      <c r="AA82" s="40"/>
      <c r="AB82" s="63" t="s">
        <v>186</v>
      </c>
      <c r="AC82" s="66"/>
      <c r="AD82" s="65" t="s">
        <v>192</v>
      </c>
      <c r="AE82" s="66"/>
      <c r="AF82" s="65" t="s">
        <v>198</v>
      </c>
      <c r="AG82" s="66"/>
      <c r="AH82" s="65" t="s">
        <v>204</v>
      </c>
      <c r="AI82" s="66"/>
      <c r="AJ82" s="65" t="s">
        <v>210</v>
      </c>
      <c r="AK82" s="66"/>
      <c r="AL82" s="65" t="s">
        <v>216</v>
      </c>
      <c r="AM82" s="66"/>
      <c r="AN82" s="65"/>
    </row>
    <row r="83" spans="2:40" x14ac:dyDescent="0.3">
      <c r="B83" s="40"/>
      <c r="C83" s="63" t="str">
        <f>CONCATENATE(C67," ",D67)</f>
        <v>0.14 ± 0.06 (7.6%)</v>
      </c>
      <c r="D83" s="66"/>
      <c r="E83" s="65" t="str">
        <f>CONCATENATE(E67," ",F67)</f>
        <v>0.48 ± 0.22 (6.8%)</v>
      </c>
      <c r="F83" s="66"/>
      <c r="G83" s="65" t="str">
        <f>CONCATENATE(G67," ",H67)</f>
        <v>0.23 ± 0.03 (5.6%)</v>
      </c>
      <c r="H83" s="66"/>
      <c r="I83" s="65" t="str">
        <f>CONCATENATE(I67," ",J67)</f>
        <v>0.57 ± 0.07 (5.7%)</v>
      </c>
      <c r="J83" s="66"/>
      <c r="K83" s="65" t="str">
        <f>CONCATENATE(K67," ",L67)</f>
        <v>0.88 ± 0.09 (6.7%)</v>
      </c>
      <c r="L83" s="66"/>
      <c r="M83" s="65" t="str">
        <f>CONCATENATE(M67," ",N67)</f>
        <v>0.29 ± 0.05 (7.3%)</v>
      </c>
      <c r="N83" s="66"/>
      <c r="Z83" s="65"/>
      <c r="AA83" s="39">
        <v>18</v>
      </c>
      <c r="AB83" s="60" t="s">
        <v>177</v>
      </c>
      <c r="AC83" s="67"/>
      <c r="AD83" s="62" t="s">
        <v>81</v>
      </c>
      <c r="AE83" s="67"/>
      <c r="AF83" s="62" t="s">
        <v>182</v>
      </c>
      <c r="AG83" s="67"/>
      <c r="AH83" s="62" t="s">
        <v>184</v>
      </c>
      <c r="AI83" s="67"/>
      <c r="AJ83" s="62" t="s">
        <v>84</v>
      </c>
      <c r="AK83" s="67"/>
      <c r="AL83" s="62" t="s">
        <v>87</v>
      </c>
      <c r="AM83" s="67"/>
      <c r="AN83" s="65"/>
    </row>
    <row r="84" spans="2:40" x14ac:dyDescent="0.3">
      <c r="B84" s="39">
        <v>21</v>
      </c>
      <c r="C84" s="60" t="str">
        <f>C68</f>
        <v>4.29 ± 1.05</v>
      </c>
      <c r="D84" s="67"/>
      <c r="E84" s="62" t="str">
        <f>E68</f>
        <v>7.37 ± 2.32</v>
      </c>
      <c r="F84" s="67"/>
      <c r="G84" s="62" t="str">
        <f>G68</f>
        <v>5.61 ± 1.28</v>
      </c>
      <c r="H84" s="67"/>
      <c r="I84" s="62" t="str">
        <f>I68</f>
        <v>11.20 ± 1.81</v>
      </c>
      <c r="J84" s="67"/>
      <c r="K84" s="62" t="str">
        <f>K68</f>
        <v>27.63 ± 5.67</v>
      </c>
      <c r="L84" s="67"/>
      <c r="M84" s="62" t="str">
        <f>M68</f>
        <v>7.84 ± 1.70</v>
      </c>
      <c r="N84" s="67"/>
      <c r="P84" s="21" t="s">
        <v>175</v>
      </c>
      <c r="R84" s="65"/>
      <c r="Z84" s="65"/>
      <c r="AA84" s="39"/>
      <c r="AB84" s="60" t="s">
        <v>187</v>
      </c>
      <c r="AC84" s="61"/>
      <c r="AD84" s="62" t="s">
        <v>193</v>
      </c>
      <c r="AE84" s="61"/>
      <c r="AF84" s="62" t="s">
        <v>199</v>
      </c>
      <c r="AG84" s="61"/>
      <c r="AH84" s="62" t="s">
        <v>205</v>
      </c>
      <c r="AI84" s="61"/>
      <c r="AJ84" s="62" t="s">
        <v>211</v>
      </c>
      <c r="AK84" s="61"/>
      <c r="AL84" s="62" t="s">
        <v>217</v>
      </c>
      <c r="AM84" s="61"/>
      <c r="AN84" s="65"/>
    </row>
    <row r="85" spans="2:40" x14ac:dyDescent="0.3">
      <c r="B85" s="39"/>
      <c r="C85" s="60" t="str">
        <f>CONCATENATE(C69," ",D69)</f>
        <v>0.31 ± 0.07 (7.2%)</v>
      </c>
      <c r="D85" s="61"/>
      <c r="E85" s="62" t="str">
        <f>CONCATENATE(E69," ",F69)</f>
        <v>0.46 ± 0.11 (6.2%)</v>
      </c>
      <c r="F85" s="61"/>
      <c r="G85" s="62" t="str">
        <f>CONCATENATE(G69," ",H69)</f>
        <v>0.35 ± 0.08 (6.2%)</v>
      </c>
      <c r="H85" s="61"/>
      <c r="I85" s="62" t="str">
        <f>CONCATENATE(I69," ",J69)</f>
        <v>0.62 ± 0.14 (5.5%)</v>
      </c>
      <c r="J85" s="61"/>
      <c r="K85" s="62" t="str">
        <f>CONCATENATE(K69," ",L69)</f>
        <v>1.74 ± 0.30 (6.3%)</v>
      </c>
      <c r="L85" s="61"/>
      <c r="M85" s="62" t="str">
        <f>CONCATENATE(M69," ",N69)</f>
        <v>0.58 ± 0.11 (7.4%)</v>
      </c>
      <c r="N85" s="61"/>
      <c r="P85" t="s">
        <v>176</v>
      </c>
      <c r="R85" s="65"/>
      <c r="Z85" s="65"/>
      <c r="AA85" s="40">
        <v>21</v>
      </c>
      <c r="AB85" s="63" t="s">
        <v>178</v>
      </c>
      <c r="AC85" s="64"/>
      <c r="AD85" s="65" t="s">
        <v>82</v>
      </c>
      <c r="AE85" s="64"/>
      <c r="AF85" s="65" t="s">
        <v>51</v>
      </c>
      <c r="AG85" s="64"/>
      <c r="AH85" s="65" t="s">
        <v>154</v>
      </c>
      <c r="AI85" s="64"/>
      <c r="AJ85" s="65" t="s">
        <v>185</v>
      </c>
      <c r="AK85" s="64"/>
      <c r="AL85" s="65" t="s">
        <v>88</v>
      </c>
      <c r="AM85" s="64"/>
      <c r="AN85" s="65"/>
    </row>
    <row r="86" spans="2:40" x14ac:dyDescent="0.3">
      <c r="B86" s="40">
        <v>25</v>
      </c>
      <c r="C86" s="63" t="str">
        <f>C70</f>
        <v>9.68 ± 2.39</v>
      </c>
      <c r="D86" s="64"/>
      <c r="E86" s="65" t="str">
        <f>E70</f>
        <v>18.46 ± 11.40</v>
      </c>
      <c r="F86" s="64"/>
      <c r="G86" s="65" t="str">
        <f>G70</f>
        <v>18.79 ± 3.18</v>
      </c>
      <c r="H86" s="64"/>
      <c r="I86" s="65" t="str">
        <f>I70</f>
        <v>28.74 ± 12.30</v>
      </c>
      <c r="J86" s="64"/>
      <c r="K86" s="65" t="str">
        <f>K70</f>
        <v>86.81 ± 9.44</v>
      </c>
      <c r="L86" s="64"/>
      <c r="M86" s="65" t="str">
        <f>M70</f>
        <v>20.23 ± 4.68</v>
      </c>
      <c r="N86" s="64"/>
      <c r="R86" s="65"/>
      <c r="Z86" s="65"/>
      <c r="AA86" s="40"/>
      <c r="AB86" s="63" t="s">
        <v>188</v>
      </c>
      <c r="AC86" s="66"/>
      <c r="AD86" s="65" t="s">
        <v>194</v>
      </c>
      <c r="AE86" s="66"/>
      <c r="AF86" s="65" t="s">
        <v>200</v>
      </c>
      <c r="AG86" s="66"/>
      <c r="AH86" s="65" t="s">
        <v>206</v>
      </c>
      <c r="AI86" s="66"/>
      <c r="AJ86" s="65" t="s">
        <v>212</v>
      </c>
      <c r="AK86" s="66"/>
      <c r="AL86" s="65" t="s">
        <v>218</v>
      </c>
      <c r="AM86" s="66"/>
      <c r="AN86" s="65"/>
    </row>
    <row r="87" spans="2:40" x14ac:dyDescent="0.3">
      <c r="B87" s="40"/>
      <c r="C87" s="63" t="str">
        <f>CONCATENATE(C71," ",D71)</f>
        <v>0.63 ± 0.14 (6.5%)</v>
      </c>
      <c r="D87" s="66"/>
      <c r="E87" s="65" t="str">
        <f>CONCATENATE(E71," ",F71)</f>
        <v>0.98 ± 0.47 (5.3%)</v>
      </c>
      <c r="F87" s="66"/>
      <c r="G87" s="65" t="str">
        <f>CONCATENATE(G71," ",H71)</f>
        <v>0.94 ± 0.16 (5%)</v>
      </c>
      <c r="H87" s="66"/>
      <c r="I87" s="65" t="str">
        <f>CONCATENATE(I71," ",J71)</f>
        <v>1.45 ± 0.51 (5%)</v>
      </c>
      <c r="J87" s="66"/>
      <c r="K87" s="65" t="str">
        <f>CONCATENATE(K71," ",L71)</f>
        <v>4.55 ± 0.61 (5.2%)</v>
      </c>
      <c r="L87" s="66"/>
      <c r="M87" s="65" t="str">
        <f>CONCATENATE(M71," ",N71)</f>
        <v>1.44 ± 0.28 (7.1%)</v>
      </c>
      <c r="N87" s="66"/>
      <c r="R87" s="65"/>
      <c r="Z87" s="65"/>
      <c r="AA87" s="39">
        <v>25</v>
      </c>
      <c r="AB87" s="60" t="s">
        <v>80</v>
      </c>
      <c r="AC87" s="67"/>
      <c r="AD87" s="62" t="s">
        <v>50</v>
      </c>
      <c r="AE87" s="67"/>
      <c r="AF87" s="62" t="s">
        <v>45</v>
      </c>
      <c r="AG87" s="67"/>
      <c r="AH87" s="62" t="s">
        <v>156</v>
      </c>
      <c r="AI87" s="67"/>
      <c r="AJ87" s="62" t="s">
        <v>85</v>
      </c>
      <c r="AK87" s="67"/>
      <c r="AL87" s="62" t="s">
        <v>89</v>
      </c>
      <c r="AM87" s="67"/>
      <c r="AN87" s="65"/>
    </row>
    <row r="88" spans="2:40" x14ac:dyDescent="0.3">
      <c r="B88" s="39">
        <v>28</v>
      </c>
      <c r="C88" s="60" t="str">
        <f>C72</f>
        <v>15.1 ± 8.48</v>
      </c>
      <c r="D88" s="67"/>
      <c r="E88" s="62" t="str">
        <f>E72</f>
        <v>43.07 ± 15.09</v>
      </c>
      <c r="F88" s="67"/>
      <c r="G88" s="62" t="str">
        <f>G72</f>
        <v>33.51 ± 6.40</v>
      </c>
      <c r="H88" s="67"/>
      <c r="I88" s="62" t="str">
        <f>I72</f>
        <v>71.63 ± 22.52</v>
      </c>
      <c r="J88" s="67"/>
      <c r="K88" s="62" t="str">
        <f>K72</f>
        <v>128.71 ± 15.45</v>
      </c>
      <c r="L88" s="67"/>
      <c r="M88" s="62" t="str">
        <f>M72</f>
        <v>39.64 ± 9.82</v>
      </c>
      <c r="N88" s="67"/>
      <c r="R88" s="65"/>
      <c r="Z88" s="65"/>
      <c r="AA88" s="39"/>
      <c r="AB88" s="60" t="s">
        <v>189</v>
      </c>
      <c r="AC88" s="61"/>
      <c r="AD88" s="62" t="s">
        <v>195</v>
      </c>
      <c r="AE88" s="61"/>
      <c r="AF88" s="62" t="s">
        <v>201</v>
      </c>
      <c r="AG88" s="61"/>
      <c r="AH88" s="62" t="s">
        <v>207</v>
      </c>
      <c r="AI88" s="61"/>
      <c r="AJ88" s="62" t="s">
        <v>213</v>
      </c>
      <c r="AK88" s="61"/>
      <c r="AL88" s="62" t="s">
        <v>219</v>
      </c>
      <c r="AM88" s="61"/>
      <c r="AN88" s="65"/>
    </row>
    <row r="89" spans="2:40" x14ac:dyDescent="0.3">
      <c r="B89" s="39"/>
      <c r="C89" s="60" t="str">
        <f>CONCATENATE(C73," ",D73)</f>
        <v>1.05 ± 0.45 (7%)</v>
      </c>
      <c r="D89" s="61"/>
      <c r="E89" s="62" t="str">
        <f>CONCATENATE(E73," ",F73)</f>
        <v>2.31 ± 0.73 (5.4%)</v>
      </c>
      <c r="F89" s="61"/>
      <c r="G89" s="62" t="str">
        <f>CONCATENATE(G73," ",H73)</f>
        <v>1.87 ± 0.36 (5.6%)</v>
      </c>
      <c r="H89" s="61"/>
      <c r="I89" s="62" t="str">
        <f>CONCATENATE(I73," ",J73)</f>
        <v>3.46 ± 0.92 (4.8%)</v>
      </c>
      <c r="J89" s="61"/>
      <c r="K89" s="62" t="str">
        <f>CONCATENATE(K73," ",L73)</f>
        <v>6.38 ± 0.56 (5%)</v>
      </c>
      <c r="L89" s="61"/>
      <c r="M89" s="62" t="str">
        <f>CONCATENATE(M73," ",N73)</f>
        <v>3.07 ± 0.73 (7.7%)</v>
      </c>
      <c r="N89" s="61"/>
      <c r="R89" s="65"/>
      <c r="Z89" s="65"/>
      <c r="AA89" s="40">
        <v>28</v>
      </c>
      <c r="AB89" s="63" t="s">
        <v>179</v>
      </c>
      <c r="AC89" s="64"/>
      <c r="AD89" s="65" t="s">
        <v>43</v>
      </c>
      <c r="AE89" s="64"/>
      <c r="AF89" s="65" t="s">
        <v>153</v>
      </c>
      <c r="AG89" s="64"/>
      <c r="AH89" s="65" t="s">
        <v>128</v>
      </c>
      <c r="AI89" s="64"/>
      <c r="AJ89" s="65" t="s">
        <v>47</v>
      </c>
      <c r="AK89" s="64"/>
      <c r="AL89" s="65" t="s">
        <v>77</v>
      </c>
      <c r="AM89" s="64"/>
      <c r="AN89" s="65"/>
    </row>
    <row r="90" spans="2:40" x14ac:dyDescent="0.3">
      <c r="B90" s="40">
        <v>32</v>
      </c>
      <c r="C90" s="63" t="str">
        <f>C74</f>
        <v>32.57 ± 9.22</v>
      </c>
      <c r="D90" s="64"/>
      <c r="E90" s="65" t="str">
        <f>E74</f>
        <v>56.62 ± 21.95</v>
      </c>
      <c r="F90" s="64"/>
      <c r="G90" s="65" t="str">
        <f>G74</f>
        <v>47.73 ± 7.35</v>
      </c>
      <c r="H90" s="64"/>
      <c r="I90" s="65" t="str">
        <f>I74</f>
        <v>92.53 ± 17.97</v>
      </c>
      <c r="J90" s="64"/>
      <c r="K90" s="65" t="str">
        <f>K74</f>
        <v>250.73 ± 25.41</v>
      </c>
      <c r="L90" s="64"/>
      <c r="M90" s="65" t="str">
        <f>M74</f>
        <v>74.11 ± 10.90</v>
      </c>
      <c r="N90" s="64"/>
      <c r="R90" s="65"/>
      <c r="Z90" s="65"/>
      <c r="AA90" s="40"/>
      <c r="AB90" s="63" t="s">
        <v>190</v>
      </c>
      <c r="AC90" s="66"/>
      <c r="AD90" s="65" t="s">
        <v>196</v>
      </c>
      <c r="AE90" s="66"/>
      <c r="AF90" s="65" t="s">
        <v>202</v>
      </c>
      <c r="AG90" s="66"/>
      <c r="AH90" s="65" t="s">
        <v>208</v>
      </c>
      <c r="AI90" s="66"/>
      <c r="AJ90" s="65" t="s">
        <v>214</v>
      </c>
      <c r="AK90" s="66"/>
      <c r="AL90" s="65" t="s">
        <v>220</v>
      </c>
      <c r="AM90" s="66"/>
      <c r="AN90" s="65"/>
    </row>
    <row r="91" spans="2:40" x14ac:dyDescent="0.3">
      <c r="B91" s="40"/>
      <c r="C91" s="63" t="str">
        <f>CONCATENATE(C75," ",D75)</f>
        <v>1.96 ± 0.47 (6%)</v>
      </c>
      <c r="D91" s="66"/>
      <c r="E91" s="65" t="str">
        <f>CONCATENATE(E75," ",F75)</f>
        <v>3.00 ± 0.99 (5.3%)</v>
      </c>
      <c r="F91" s="66"/>
      <c r="G91" s="65" t="str">
        <f>CONCATENATE(G75," ",H75)</f>
        <v>2.50 ± 0.39 (5.2%)</v>
      </c>
      <c r="H91" s="66"/>
      <c r="I91" s="65" t="str">
        <f>CONCATENATE(I75," ",J75)</f>
        <v>4.42 ± 0.54 (4.8%)</v>
      </c>
      <c r="J91" s="66"/>
      <c r="K91" s="65" t="str">
        <f>CONCATENATE(K75," ",L75)</f>
        <v>12.10 ± 1.44 (4.8%)</v>
      </c>
      <c r="L91" s="66"/>
      <c r="M91" s="65" t="str">
        <f>CONCATENATE(M75," ",N75)</f>
        <v>5.10 ± 0.64 (6.9%)</v>
      </c>
      <c r="N91" s="66"/>
      <c r="R91" s="65"/>
      <c r="Z91" s="65"/>
      <c r="AA91" s="39">
        <v>32</v>
      </c>
      <c r="AB91" s="60" t="s">
        <v>105</v>
      </c>
      <c r="AC91" s="67"/>
      <c r="AD91" s="62" t="s">
        <v>44</v>
      </c>
      <c r="AE91" s="67"/>
      <c r="AF91" s="62" t="s">
        <v>46</v>
      </c>
      <c r="AG91" s="67"/>
      <c r="AH91" s="62" t="s">
        <v>129</v>
      </c>
      <c r="AI91" s="67"/>
      <c r="AJ91" s="62" t="s">
        <v>48</v>
      </c>
      <c r="AK91" s="67"/>
      <c r="AL91" s="62" t="s">
        <v>78</v>
      </c>
      <c r="AM91" s="67"/>
      <c r="AN91" s="65"/>
    </row>
    <row r="92" spans="2:40" x14ac:dyDescent="0.3">
      <c r="R92" s="65"/>
      <c r="Z92" s="65"/>
      <c r="AA92" s="39"/>
      <c r="AB92" s="60" t="s">
        <v>191</v>
      </c>
      <c r="AC92" s="61"/>
      <c r="AD92" s="62" t="s">
        <v>197</v>
      </c>
      <c r="AE92" s="61"/>
      <c r="AF92" s="62" t="s">
        <v>203</v>
      </c>
      <c r="AG92" s="61"/>
      <c r="AH92" s="62" t="s">
        <v>209</v>
      </c>
      <c r="AI92" s="61"/>
      <c r="AJ92" s="62" t="s">
        <v>215</v>
      </c>
      <c r="AK92" s="61"/>
      <c r="AL92" s="62" t="s">
        <v>221</v>
      </c>
      <c r="AM92" s="61"/>
      <c r="AN92" s="65"/>
    </row>
    <row r="93" spans="2:40" x14ac:dyDescent="0.3">
      <c r="R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</row>
    <row r="94" spans="2:40" x14ac:dyDescent="0.3">
      <c r="R94" s="65"/>
    </row>
    <row r="95" spans="2:40" x14ac:dyDescent="0.3">
      <c r="R95" s="65"/>
      <c r="AA95" s="69" t="s">
        <v>91</v>
      </c>
    </row>
    <row r="96" spans="2:40" x14ac:dyDescent="0.3">
      <c r="R96" s="65"/>
      <c r="AA96" t="s">
        <v>92</v>
      </c>
    </row>
    <row r="97" spans="18:32" x14ac:dyDescent="0.3">
      <c r="R97" s="65"/>
      <c r="AF97" s="65"/>
    </row>
    <row r="98" spans="18:32" x14ac:dyDescent="0.3">
      <c r="R98" s="65"/>
      <c r="AF98" s="65"/>
    </row>
    <row r="99" spans="18:32" x14ac:dyDescent="0.3">
      <c r="R99" s="65"/>
      <c r="AF99" s="65"/>
    </row>
  </sheetData>
  <mergeCells count="24">
    <mergeCell ref="M46:N46"/>
    <mergeCell ref="C46:D46"/>
    <mergeCell ref="E46:F46"/>
    <mergeCell ref="G46:H46"/>
    <mergeCell ref="I46:J46"/>
    <mergeCell ref="K46:L46"/>
    <mergeCell ref="AD80:AE80"/>
    <mergeCell ref="AF80:AG80"/>
    <mergeCell ref="AH80:AI80"/>
    <mergeCell ref="AJ80:AK80"/>
    <mergeCell ref="AL80:AM80"/>
    <mergeCell ref="AB80:AC80"/>
    <mergeCell ref="K79:L79"/>
    <mergeCell ref="M79:N79"/>
    <mergeCell ref="C63:D63"/>
    <mergeCell ref="E63:F63"/>
    <mergeCell ref="G63:H63"/>
    <mergeCell ref="I63:J63"/>
    <mergeCell ref="K63:L63"/>
    <mergeCell ref="M63:N63"/>
    <mergeCell ref="C79:D79"/>
    <mergeCell ref="E79:F79"/>
    <mergeCell ref="G79:H79"/>
    <mergeCell ref="I79:J7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343E3-2817-417F-A110-4896B71E303B}">
  <sheetPr>
    <tabColor theme="9" tint="0.39997558519241921"/>
  </sheetPr>
  <dimension ref="A1:S833"/>
  <sheetViews>
    <sheetView topLeftCell="H1" zoomScale="80" zoomScaleNormal="80" workbookViewId="0">
      <selection activeCell="L3" sqref="L3"/>
    </sheetView>
  </sheetViews>
  <sheetFormatPr defaultColWidth="8.6640625" defaultRowHeight="14.4" x14ac:dyDescent="0.3"/>
  <cols>
    <col min="10" max="10" width="19.88671875" customWidth="1"/>
    <col min="11" max="11" width="13" customWidth="1"/>
    <col min="12" max="12" width="13.44140625" customWidth="1"/>
    <col min="18" max="18" width="9.21875" customWidth="1"/>
  </cols>
  <sheetData>
    <row r="1" spans="1:19" ht="238.8" customHeight="1" x14ac:dyDescent="0.3">
      <c r="A1" s="21" t="s">
        <v>27</v>
      </c>
      <c r="H1" s="11"/>
      <c r="I1" s="11"/>
      <c r="K1" s="11"/>
    </row>
    <row r="2" spans="1:19" s="11" customFormat="1" ht="72" x14ac:dyDescent="0.3">
      <c r="A2" s="20" t="s">
        <v>17</v>
      </c>
      <c r="B2" s="20" t="s">
        <v>18</v>
      </c>
      <c r="C2" s="20" t="s">
        <v>13</v>
      </c>
      <c r="D2" s="20" t="s">
        <v>2</v>
      </c>
      <c r="E2" s="82" t="s">
        <v>14</v>
      </c>
      <c r="F2" s="20" t="s">
        <v>22</v>
      </c>
      <c r="G2" s="20" t="s">
        <v>0</v>
      </c>
      <c r="H2" s="20" t="s">
        <v>16</v>
      </c>
      <c r="I2" s="20" t="s">
        <v>21</v>
      </c>
      <c r="J2" s="2" t="s">
        <v>224</v>
      </c>
      <c r="K2" s="97" t="s">
        <v>244</v>
      </c>
      <c r="L2" s="95" t="s">
        <v>240</v>
      </c>
      <c r="M2" s="100" t="s">
        <v>238</v>
      </c>
      <c r="N2" s="100" t="s">
        <v>239</v>
      </c>
      <c r="O2" s="96" t="s">
        <v>241</v>
      </c>
      <c r="P2" s="101" t="s">
        <v>249</v>
      </c>
      <c r="Q2" s="101" t="s">
        <v>239</v>
      </c>
      <c r="R2" s="93" t="s">
        <v>245</v>
      </c>
      <c r="S2" s="94" t="s">
        <v>236</v>
      </c>
    </row>
    <row r="3" spans="1:19" x14ac:dyDescent="0.3">
      <c r="A3">
        <v>1</v>
      </c>
      <c r="B3">
        <v>1</v>
      </c>
      <c r="C3" s="4">
        <v>2</v>
      </c>
      <c r="D3" s="12" t="s">
        <v>96</v>
      </c>
      <c r="E3" s="92"/>
      <c r="F3" s="12" t="s">
        <v>36</v>
      </c>
      <c r="G3" s="12">
        <v>0</v>
      </c>
      <c r="H3">
        <f>'[6]B Growth'!$I$3</f>
        <v>1</v>
      </c>
      <c r="I3">
        <f>'[6]B Growth'!$S$3</f>
        <v>16</v>
      </c>
      <c r="J3" s="91" t="str">
        <f t="shared" ref="J3" si="0">CONCATENATE(D3,"-",F3,"-",G3,"--")</f>
        <v>R11-N1-0--</v>
      </c>
      <c r="K3">
        <f>'[6]B Growth'!$W$3</f>
        <v>385.5</v>
      </c>
      <c r="L3" s="17" t="str">
        <f>'[6]B Growth'!$BK$3</f>
        <v/>
      </c>
      <c r="M3" s="83" t="s">
        <v>29</v>
      </c>
      <c r="N3" s="83" t="s">
        <v>222</v>
      </c>
      <c r="O3" s="17" t="str">
        <f>'[6]B Growth'!$BD$3</f>
        <v/>
      </c>
      <c r="P3" s="17" t="s">
        <v>29</v>
      </c>
      <c r="Q3" t="s">
        <v>28</v>
      </c>
      <c r="R3" s="19" t="str">
        <f>'[6]B Growth'!$AS$3</f>
        <v/>
      </c>
      <c r="S3" s="17"/>
    </row>
    <row r="4" spans="1:19" x14ac:dyDescent="0.3">
      <c r="A4">
        <v>2</v>
      </c>
      <c r="B4">
        <v>2</v>
      </c>
      <c r="C4" s="4">
        <v>2</v>
      </c>
      <c r="D4" s="12" t="s">
        <v>96</v>
      </c>
      <c r="E4" s="92"/>
      <c r="F4" s="12" t="s">
        <v>37</v>
      </c>
      <c r="G4" s="12">
        <v>0</v>
      </c>
      <c r="H4">
        <f>'[6]B Growth'!$I4</f>
        <v>1</v>
      </c>
      <c r="I4">
        <f>'[6]B Growth'!$S4</f>
        <v>16</v>
      </c>
      <c r="J4" s="91" t="str">
        <f>CONCATENATE(D4,"-",F4,"-",G4,"--")</f>
        <v>R11-N2-0--</v>
      </c>
      <c r="K4">
        <f>'[6]B Growth'!$W4</f>
        <v>268.39999999999998</v>
      </c>
      <c r="L4" t="str">
        <f>'[6]B Growth'!$BK4</f>
        <v/>
      </c>
      <c r="M4" s="83" t="s">
        <v>29</v>
      </c>
      <c r="N4" s="83" t="s">
        <v>222</v>
      </c>
      <c r="O4" t="str">
        <f>'[6]B Growth'!$BD4</f>
        <v/>
      </c>
      <c r="P4" t="s">
        <v>29</v>
      </c>
      <c r="Q4" t="s">
        <v>28</v>
      </c>
      <c r="R4" s="12" t="str">
        <f>'[6]B Growth'!$AS4</f>
        <v/>
      </c>
    </row>
    <row r="5" spans="1:19" x14ac:dyDescent="0.3">
      <c r="A5">
        <v>3</v>
      </c>
      <c r="B5">
        <v>3</v>
      </c>
      <c r="C5" s="4">
        <v>2</v>
      </c>
      <c r="D5" s="12" t="s">
        <v>96</v>
      </c>
      <c r="E5" s="92"/>
      <c r="F5" s="12" t="s">
        <v>38</v>
      </c>
      <c r="G5" s="12">
        <v>0</v>
      </c>
      <c r="H5">
        <f>'[6]B Growth'!$I5</f>
        <v>1</v>
      </c>
      <c r="I5">
        <f>'[6]B Growth'!$S5</f>
        <v>16</v>
      </c>
      <c r="J5" s="91" t="str">
        <f t="shared" ref="J5:J38" si="1">CONCATENATE(D5,"-",F5,"-",G5,"--")</f>
        <v>R11-N3-0--</v>
      </c>
      <c r="K5">
        <f>'[6]B Growth'!$W5</f>
        <v>130.4</v>
      </c>
      <c r="L5" t="str">
        <f>'[6]B Growth'!$BK5</f>
        <v/>
      </c>
      <c r="M5" s="83" t="s">
        <v>29</v>
      </c>
      <c r="N5" s="83" t="s">
        <v>222</v>
      </c>
      <c r="O5" t="str">
        <f>'[6]B Growth'!$BD5</f>
        <v/>
      </c>
      <c r="P5" t="s">
        <v>29</v>
      </c>
      <c r="Q5" t="s">
        <v>28</v>
      </c>
      <c r="R5" s="12" t="str">
        <f>'[6]B Growth'!$AS5</f>
        <v/>
      </c>
    </row>
    <row r="6" spans="1:19" x14ac:dyDescent="0.3">
      <c r="A6">
        <v>4</v>
      </c>
      <c r="B6">
        <v>4</v>
      </c>
      <c r="C6" s="4">
        <v>2</v>
      </c>
      <c r="D6" s="12" t="s">
        <v>96</v>
      </c>
      <c r="E6" s="92"/>
      <c r="F6" s="12" t="s">
        <v>39</v>
      </c>
      <c r="G6" s="12">
        <v>0</v>
      </c>
      <c r="H6">
        <f>'[6]B Growth'!$I6</f>
        <v>1</v>
      </c>
      <c r="I6">
        <f>'[6]B Growth'!$S6</f>
        <v>16</v>
      </c>
      <c r="J6" s="91" t="str">
        <f t="shared" si="1"/>
        <v>R11-S1-0--</v>
      </c>
      <c r="K6">
        <f>'[6]B Growth'!$W6</f>
        <v>241.2</v>
      </c>
      <c r="L6" t="str">
        <f>'[6]B Growth'!$BK6</f>
        <v/>
      </c>
      <c r="M6" s="83" t="s">
        <v>29</v>
      </c>
      <c r="N6" s="83" t="s">
        <v>222</v>
      </c>
      <c r="O6" t="str">
        <f>'[6]B Growth'!$BD6</f>
        <v/>
      </c>
      <c r="P6" t="s">
        <v>29</v>
      </c>
      <c r="Q6" t="s">
        <v>28</v>
      </c>
      <c r="R6" s="12" t="str">
        <f>'[6]B Growth'!$AS6</f>
        <v/>
      </c>
    </row>
    <row r="7" spans="1:19" x14ac:dyDescent="0.3">
      <c r="A7">
        <v>5</v>
      </c>
      <c r="B7">
        <v>5</v>
      </c>
      <c r="C7" s="4">
        <v>2</v>
      </c>
      <c r="D7" s="12" t="s">
        <v>96</v>
      </c>
      <c r="E7" s="92"/>
      <c r="F7" s="12" t="s">
        <v>40</v>
      </c>
      <c r="G7" s="12">
        <v>0</v>
      </c>
      <c r="H7">
        <f>'[6]B Growth'!$I7</f>
        <v>1</v>
      </c>
      <c r="I7">
        <f>'[6]B Growth'!$S7</f>
        <v>16</v>
      </c>
      <c r="J7" s="91" t="str">
        <f t="shared" si="1"/>
        <v>R11-S2-0--</v>
      </c>
      <c r="K7">
        <f>'[6]B Growth'!$W7</f>
        <v>257.2</v>
      </c>
      <c r="L7" t="str">
        <f>'[6]B Growth'!$BK7</f>
        <v/>
      </c>
      <c r="M7" s="83" t="s">
        <v>29</v>
      </c>
      <c r="N7" s="83" t="s">
        <v>222</v>
      </c>
      <c r="O7" t="str">
        <f>'[6]B Growth'!$BD7</f>
        <v/>
      </c>
      <c r="P7" t="s">
        <v>29</v>
      </c>
      <c r="Q7" t="s">
        <v>28</v>
      </c>
      <c r="R7" s="12" t="str">
        <f>'[6]B Growth'!$AS7</f>
        <v/>
      </c>
    </row>
    <row r="8" spans="1:19" x14ac:dyDescent="0.3">
      <c r="A8">
        <v>6</v>
      </c>
      <c r="B8">
        <v>6</v>
      </c>
      <c r="C8" s="4">
        <v>2</v>
      </c>
      <c r="D8" s="12" t="s">
        <v>96</v>
      </c>
      <c r="E8" s="92"/>
      <c r="F8" s="12" t="s">
        <v>41</v>
      </c>
      <c r="G8" s="12">
        <v>0</v>
      </c>
      <c r="H8">
        <f>'[6]B Growth'!$I8</f>
        <v>1</v>
      </c>
      <c r="I8">
        <f>'[6]B Growth'!$S8</f>
        <v>16</v>
      </c>
      <c r="J8" s="91" t="str">
        <f t="shared" si="1"/>
        <v>R11-S3-0--</v>
      </c>
      <c r="K8">
        <f>'[6]B Growth'!$W8</f>
        <v>265.2</v>
      </c>
      <c r="L8" t="str">
        <f>'[6]B Growth'!$BK8</f>
        <v/>
      </c>
      <c r="M8" s="83" t="s">
        <v>29</v>
      </c>
      <c r="N8" s="83" t="s">
        <v>222</v>
      </c>
      <c r="O8" t="str">
        <f>'[6]B Growth'!$BD8</f>
        <v/>
      </c>
      <c r="P8" t="s">
        <v>29</v>
      </c>
      <c r="Q8" t="s">
        <v>28</v>
      </c>
      <c r="R8" s="12" t="str">
        <f>'[6]B Growth'!$AS8</f>
        <v/>
      </c>
    </row>
    <row r="9" spans="1:19" x14ac:dyDescent="0.3">
      <c r="A9">
        <v>7</v>
      </c>
      <c r="B9">
        <v>7</v>
      </c>
      <c r="C9" s="4">
        <v>2</v>
      </c>
      <c r="D9" s="12" t="s">
        <v>95</v>
      </c>
      <c r="E9" s="92"/>
      <c r="F9" s="12" t="s">
        <v>36</v>
      </c>
      <c r="G9" s="12">
        <v>0</v>
      </c>
      <c r="H9">
        <f>'[6]B Growth'!$I9</f>
        <v>1</v>
      </c>
      <c r="I9">
        <f>'[6]B Growth'!$S9</f>
        <v>16</v>
      </c>
      <c r="J9" s="91" t="str">
        <f t="shared" si="1"/>
        <v>R12-N1-0--</v>
      </c>
      <c r="K9">
        <f>'[6]B Growth'!$W9</f>
        <v>234.4</v>
      </c>
      <c r="L9" t="str">
        <f>'[6]B Growth'!$BK9</f>
        <v/>
      </c>
      <c r="M9" s="83" t="s">
        <v>29</v>
      </c>
      <c r="N9" s="83" t="s">
        <v>222</v>
      </c>
      <c r="O9" t="str">
        <f>'[6]B Growth'!$BD9</f>
        <v/>
      </c>
      <c r="P9" t="s">
        <v>29</v>
      </c>
      <c r="Q9" t="s">
        <v>28</v>
      </c>
      <c r="R9" s="12" t="str">
        <f>'[6]B Growth'!$AS9</f>
        <v/>
      </c>
    </row>
    <row r="10" spans="1:19" x14ac:dyDescent="0.3">
      <c r="A10">
        <v>8</v>
      </c>
      <c r="B10">
        <v>8</v>
      </c>
      <c r="C10" s="4">
        <v>2</v>
      </c>
      <c r="D10" s="12" t="s">
        <v>95</v>
      </c>
      <c r="E10" s="92"/>
      <c r="F10" s="12" t="s">
        <v>37</v>
      </c>
      <c r="G10" s="12">
        <v>0</v>
      </c>
      <c r="H10">
        <f>'[6]B Growth'!$I10</f>
        <v>1</v>
      </c>
      <c r="I10">
        <f>'[6]B Growth'!$S10</f>
        <v>15</v>
      </c>
      <c r="J10" s="91" t="str">
        <f t="shared" si="1"/>
        <v>R12-N2-0--</v>
      </c>
      <c r="K10">
        <f>'[6]B Growth'!$W10</f>
        <v>224.4</v>
      </c>
      <c r="L10" t="str">
        <f>'[6]B Growth'!$BK10</f>
        <v/>
      </c>
      <c r="M10" s="83" t="s">
        <v>29</v>
      </c>
      <c r="N10" s="83" t="s">
        <v>222</v>
      </c>
      <c r="O10" t="str">
        <f>'[6]B Growth'!$BD10</f>
        <v/>
      </c>
      <c r="P10" t="s">
        <v>29</v>
      </c>
      <c r="Q10" t="s">
        <v>28</v>
      </c>
      <c r="R10" s="12" t="str">
        <f>'[6]B Growth'!$AS10</f>
        <v/>
      </c>
    </row>
    <row r="11" spans="1:19" x14ac:dyDescent="0.3">
      <c r="A11">
        <v>9</v>
      </c>
      <c r="B11">
        <v>9</v>
      </c>
      <c r="C11" s="4">
        <v>2</v>
      </c>
      <c r="D11" s="12" t="s">
        <v>95</v>
      </c>
      <c r="E11" s="92"/>
      <c r="F11" s="12" t="s">
        <v>38</v>
      </c>
      <c r="G11" s="12">
        <v>0</v>
      </c>
      <c r="H11">
        <f>'[6]B Growth'!$I11</f>
        <v>1</v>
      </c>
      <c r="I11">
        <f>'[6]B Growth'!$S11</f>
        <v>16</v>
      </c>
      <c r="J11" s="91" t="str">
        <f t="shared" si="1"/>
        <v>R12-N3-0--</v>
      </c>
      <c r="K11">
        <f>'[6]B Growth'!$W11</f>
        <v>239.2</v>
      </c>
      <c r="L11" t="str">
        <f>'[6]B Growth'!$BK11</f>
        <v/>
      </c>
      <c r="M11" s="83" t="s">
        <v>29</v>
      </c>
      <c r="N11" s="83" t="s">
        <v>222</v>
      </c>
      <c r="O11" t="str">
        <f>'[6]B Growth'!$BD11</f>
        <v/>
      </c>
      <c r="P11" t="s">
        <v>29</v>
      </c>
      <c r="Q11" t="s">
        <v>28</v>
      </c>
      <c r="R11" s="12" t="str">
        <f>'[6]B Growth'!$AS11</f>
        <v/>
      </c>
    </row>
    <row r="12" spans="1:19" x14ac:dyDescent="0.3">
      <c r="A12">
        <v>10</v>
      </c>
      <c r="B12">
        <v>10</v>
      </c>
      <c r="C12" s="4">
        <v>2</v>
      </c>
      <c r="D12" s="12" t="s">
        <v>95</v>
      </c>
      <c r="E12" s="92"/>
      <c r="F12" s="12" t="s">
        <v>39</v>
      </c>
      <c r="G12" s="12">
        <v>0</v>
      </c>
      <c r="H12">
        <f>'[6]B Growth'!$I12</f>
        <v>1</v>
      </c>
      <c r="I12">
        <f>'[6]B Growth'!$S12</f>
        <v>15</v>
      </c>
      <c r="J12" s="91" t="str">
        <f t="shared" si="1"/>
        <v>R12-S1-0--</v>
      </c>
      <c r="K12">
        <f>'[6]B Growth'!$W12</f>
        <v>232</v>
      </c>
      <c r="L12" t="str">
        <f>'[6]B Growth'!$BK12</f>
        <v/>
      </c>
      <c r="M12" s="83" t="s">
        <v>29</v>
      </c>
      <c r="N12" s="83" t="s">
        <v>222</v>
      </c>
      <c r="O12" t="str">
        <f>'[6]B Growth'!$BD12</f>
        <v/>
      </c>
      <c r="P12" t="s">
        <v>29</v>
      </c>
      <c r="Q12" t="s">
        <v>28</v>
      </c>
      <c r="R12" s="12" t="str">
        <f>'[6]B Growth'!$AS12</f>
        <v/>
      </c>
    </row>
    <row r="13" spans="1:19" x14ac:dyDescent="0.3">
      <c r="A13">
        <v>11</v>
      </c>
      <c r="B13">
        <v>11</v>
      </c>
      <c r="C13" s="4">
        <v>2</v>
      </c>
      <c r="D13" s="12" t="s">
        <v>95</v>
      </c>
      <c r="E13" s="92"/>
      <c r="F13" s="12" t="s">
        <v>40</v>
      </c>
      <c r="G13" s="12">
        <v>0</v>
      </c>
      <c r="H13">
        <f>'[6]B Growth'!$I13</f>
        <v>1</v>
      </c>
      <c r="I13">
        <f>'[6]B Growth'!$S13</f>
        <v>16</v>
      </c>
      <c r="J13" s="91" t="str">
        <f t="shared" si="1"/>
        <v>R12-S2-0--</v>
      </c>
      <c r="K13">
        <f>'[6]B Growth'!$W13</f>
        <v>252.8</v>
      </c>
      <c r="L13" t="str">
        <f>'[6]B Growth'!$BK13</f>
        <v/>
      </c>
      <c r="M13" s="83" t="s">
        <v>29</v>
      </c>
      <c r="N13" s="83" t="s">
        <v>222</v>
      </c>
      <c r="O13" t="str">
        <f>'[6]B Growth'!$BD13</f>
        <v/>
      </c>
      <c r="P13" t="s">
        <v>29</v>
      </c>
      <c r="Q13" t="s">
        <v>28</v>
      </c>
      <c r="R13" s="12" t="str">
        <f>'[6]B Growth'!$AS13</f>
        <v/>
      </c>
    </row>
    <row r="14" spans="1:19" x14ac:dyDescent="0.3">
      <c r="A14">
        <v>12</v>
      </c>
      <c r="B14">
        <v>12</v>
      </c>
      <c r="C14" s="4">
        <v>2</v>
      </c>
      <c r="D14" s="12" t="s">
        <v>95</v>
      </c>
      <c r="E14" s="92"/>
      <c r="F14" s="12" t="s">
        <v>41</v>
      </c>
      <c r="G14" s="12">
        <v>0</v>
      </c>
      <c r="H14">
        <f>'[6]B Growth'!$I14</f>
        <v>1</v>
      </c>
      <c r="I14">
        <f>'[6]B Growth'!$S14</f>
        <v>15</v>
      </c>
      <c r="J14" s="91" t="str">
        <f t="shared" si="1"/>
        <v>R12-S3-0--</v>
      </c>
      <c r="K14">
        <f>'[6]B Growth'!$W14</f>
        <v>279.60000000000002</v>
      </c>
      <c r="L14" t="str">
        <f>'[6]B Growth'!$BK14</f>
        <v/>
      </c>
      <c r="M14" s="83" t="s">
        <v>29</v>
      </c>
      <c r="N14" s="83" t="s">
        <v>222</v>
      </c>
      <c r="O14" t="str">
        <f>'[6]B Growth'!$BD14</f>
        <v/>
      </c>
      <c r="P14" t="s">
        <v>29</v>
      </c>
      <c r="Q14" t="s">
        <v>28</v>
      </c>
      <c r="R14" s="12" t="str">
        <f>'[6]B Growth'!$AS14</f>
        <v/>
      </c>
    </row>
    <row r="15" spans="1:19" x14ac:dyDescent="0.3">
      <c r="A15">
        <v>13</v>
      </c>
      <c r="B15">
        <v>43</v>
      </c>
      <c r="C15" s="4">
        <v>2</v>
      </c>
      <c r="D15" s="12" t="s">
        <v>96</v>
      </c>
      <c r="E15" s="92"/>
      <c r="F15" s="12" t="s">
        <v>36</v>
      </c>
      <c r="G15" s="12">
        <v>2</v>
      </c>
      <c r="H15">
        <f>'[6]B Growth'!$I15</f>
        <v>1</v>
      </c>
      <c r="I15">
        <f>'[6]B Growth'!$S15</f>
        <v>16</v>
      </c>
      <c r="J15" s="91" t="str">
        <f t="shared" si="1"/>
        <v>R11-N1-2--</v>
      </c>
      <c r="K15">
        <f>'[6]B Growth'!$W15</f>
        <v>383.45</v>
      </c>
      <c r="L15" t="str">
        <f>'[6]B Growth'!$BK15</f>
        <v/>
      </c>
      <c r="M15" s="83" t="s">
        <v>29</v>
      </c>
      <c r="N15" s="83" t="s">
        <v>222</v>
      </c>
      <c r="O15" t="str">
        <f>'[6]B Growth'!$BD15</f>
        <v/>
      </c>
      <c r="P15" t="s">
        <v>14</v>
      </c>
      <c r="Q15" t="s">
        <v>28</v>
      </c>
      <c r="R15" s="12" t="str">
        <f>'[6]B Growth'!$AS15</f>
        <v/>
      </c>
    </row>
    <row r="16" spans="1:19" x14ac:dyDescent="0.3">
      <c r="A16">
        <v>14</v>
      </c>
      <c r="B16">
        <v>44</v>
      </c>
      <c r="C16" s="4">
        <v>2</v>
      </c>
      <c r="D16" s="12" t="s">
        <v>96</v>
      </c>
      <c r="E16" s="92"/>
      <c r="F16" s="12" t="s">
        <v>37</v>
      </c>
      <c r="G16" s="12">
        <v>2</v>
      </c>
      <c r="H16">
        <f>'[6]B Growth'!$I16</f>
        <v>1</v>
      </c>
      <c r="I16">
        <f>'[6]B Growth'!$S16</f>
        <v>16</v>
      </c>
      <c r="J16" s="91" t="str">
        <f t="shared" si="1"/>
        <v>R11-N2-2--</v>
      </c>
      <c r="K16">
        <f>'[6]B Growth'!$W16</f>
        <v>251.6</v>
      </c>
      <c r="L16" t="str">
        <f>'[6]B Growth'!$BK16</f>
        <v/>
      </c>
      <c r="M16" s="83" t="s">
        <v>29</v>
      </c>
      <c r="N16" s="83" t="s">
        <v>222</v>
      </c>
      <c r="O16" t="str">
        <f>'[6]B Growth'!$BD16</f>
        <v/>
      </c>
      <c r="P16" t="s">
        <v>14</v>
      </c>
      <c r="Q16" t="s">
        <v>28</v>
      </c>
      <c r="R16" s="12" t="str">
        <f>'[6]B Growth'!$AS16</f>
        <v/>
      </c>
    </row>
    <row r="17" spans="1:18" x14ac:dyDescent="0.3">
      <c r="A17">
        <v>15</v>
      </c>
      <c r="B17">
        <v>45</v>
      </c>
      <c r="C17" s="4">
        <v>2</v>
      </c>
      <c r="D17" s="12" t="s">
        <v>96</v>
      </c>
      <c r="E17" s="92"/>
      <c r="F17" s="12" t="s">
        <v>38</v>
      </c>
      <c r="G17" s="12">
        <v>2</v>
      </c>
      <c r="H17">
        <f>'[6]B Growth'!$I17</f>
        <v>1</v>
      </c>
      <c r="I17">
        <f>'[6]B Growth'!$S17</f>
        <v>16</v>
      </c>
      <c r="J17" s="91" t="str">
        <f t="shared" si="1"/>
        <v>R11-N3-2--</v>
      </c>
      <c r="K17">
        <f>'[6]B Growth'!$W17</f>
        <v>121.93333333333334</v>
      </c>
      <c r="L17" t="str">
        <f>'[6]B Growth'!$BK17</f>
        <v/>
      </c>
      <c r="M17" s="83" t="s">
        <v>29</v>
      </c>
      <c r="N17" s="83" t="s">
        <v>222</v>
      </c>
      <c r="O17" t="str">
        <f>'[6]B Growth'!$BD17</f>
        <v/>
      </c>
      <c r="P17" t="s">
        <v>14</v>
      </c>
      <c r="Q17" t="s">
        <v>28</v>
      </c>
      <c r="R17" s="12" t="str">
        <f>'[6]B Growth'!$AS17</f>
        <v/>
      </c>
    </row>
    <row r="18" spans="1:18" x14ac:dyDescent="0.3">
      <c r="A18">
        <v>16</v>
      </c>
      <c r="B18">
        <v>46</v>
      </c>
      <c r="C18" s="4">
        <v>2</v>
      </c>
      <c r="D18" s="12" t="s">
        <v>96</v>
      </c>
      <c r="E18" s="92"/>
      <c r="F18" s="12" t="s">
        <v>39</v>
      </c>
      <c r="G18" s="12">
        <v>2</v>
      </c>
      <c r="H18">
        <f>'[6]B Growth'!$I18</f>
        <v>1</v>
      </c>
      <c r="I18">
        <f>'[6]B Growth'!$S18</f>
        <v>16</v>
      </c>
      <c r="J18" s="91" t="str">
        <f t="shared" si="1"/>
        <v>R11-S1-2--</v>
      </c>
      <c r="K18">
        <f>'[6]B Growth'!$W18</f>
        <v>216.8</v>
      </c>
      <c r="L18" t="str">
        <f>'[6]B Growth'!$BK18</f>
        <v/>
      </c>
      <c r="M18" s="83" t="s">
        <v>29</v>
      </c>
      <c r="N18" s="83" t="s">
        <v>222</v>
      </c>
      <c r="O18" t="str">
        <f>'[6]B Growth'!$BD18</f>
        <v/>
      </c>
      <c r="P18" t="s">
        <v>14</v>
      </c>
      <c r="Q18" t="s">
        <v>28</v>
      </c>
      <c r="R18" s="12" t="str">
        <f>'[6]B Growth'!$AS18</f>
        <v/>
      </c>
    </row>
    <row r="19" spans="1:18" x14ac:dyDescent="0.3">
      <c r="A19">
        <v>17</v>
      </c>
      <c r="B19">
        <v>47</v>
      </c>
      <c r="C19" s="4">
        <v>2</v>
      </c>
      <c r="D19" s="12" t="s">
        <v>96</v>
      </c>
      <c r="E19" s="92"/>
      <c r="F19" s="12" t="s">
        <v>40</v>
      </c>
      <c r="G19" s="12">
        <v>2</v>
      </c>
      <c r="H19">
        <f>'[6]B Growth'!$I19</f>
        <v>1</v>
      </c>
      <c r="I19">
        <f>'[6]B Growth'!$S19</f>
        <v>16</v>
      </c>
      <c r="J19" s="91" t="str">
        <f t="shared" si="1"/>
        <v>R11-S2-2--</v>
      </c>
      <c r="K19">
        <f>'[6]B Growth'!$W19</f>
        <v>241.6</v>
      </c>
      <c r="L19" t="str">
        <f>'[6]B Growth'!$BK19</f>
        <v/>
      </c>
      <c r="M19" s="83" t="s">
        <v>29</v>
      </c>
      <c r="N19" s="83" t="s">
        <v>222</v>
      </c>
      <c r="O19" t="str">
        <f>'[6]B Growth'!$BD19</f>
        <v/>
      </c>
      <c r="P19" t="s">
        <v>14</v>
      </c>
      <c r="Q19" t="s">
        <v>28</v>
      </c>
      <c r="R19" s="12" t="str">
        <f>'[6]B Growth'!$AS19</f>
        <v/>
      </c>
    </row>
    <row r="20" spans="1:18" x14ac:dyDescent="0.3">
      <c r="A20">
        <v>18</v>
      </c>
      <c r="B20">
        <v>48</v>
      </c>
      <c r="C20" s="4">
        <v>2</v>
      </c>
      <c r="D20" s="12" t="s">
        <v>96</v>
      </c>
      <c r="E20" s="92"/>
      <c r="F20" s="12" t="s">
        <v>41</v>
      </c>
      <c r="G20" s="12">
        <v>2</v>
      </c>
      <c r="H20">
        <f>'[6]B Growth'!$I20</f>
        <v>1</v>
      </c>
      <c r="I20">
        <f>'[6]B Growth'!$S20</f>
        <v>16</v>
      </c>
      <c r="J20" s="91" t="str">
        <f t="shared" si="1"/>
        <v>R11-S3-2--</v>
      </c>
      <c r="K20">
        <f>'[6]B Growth'!$W20</f>
        <v>252.6</v>
      </c>
      <c r="L20" t="str">
        <f>'[6]B Growth'!$BK20</f>
        <v/>
      </c>
      <c r="M20" s="83" t="s">
        <v>29</v>
      </c>
      <c r="N20" s="83" t="s">
        <v>222</v>
      </c>
      <c r="O20" t="str">
        <f>'[6]B Growth'!$BD20</f>
        <v/>
      </c>
      <c r="P20" t="s">
        <v>14</v>
      </c>
      <c r="Q20" t="s">
        <v>28</v>
      </c>
      <c r="R20" s="12" t="str">
        <f>'[6]B Growth'!$AS20</f>
        <v/>
      </c>
    </row>
    <row r="21" spans="1:18" x14ac:dyDescent="0.3">
      <c r="A21">
        <v>19</v>
      </c>
      <c r="B21">
        <v>49</v>
      </c>
      <c r="C21" s="4">
        <v>2</v>
      </c>
      <c r="D21" s="12" t="s">
        <v>95</v>
      </c>
      <c r="E21" s="92"/>
      <c r="F21" s="12" t="s">
        <v>36</v>
      </c>
      <c r="G21" s="12">
        <v>2</v>
      </c>
      <c r="H21">
        <f>'[6]B Growth'!$I21</f>
        <v>1</v>
      </c>
      <c r="I21">
        <f>'[6]B Growth'!$S21</f>
        <v>16</v>
      </c>
      <c r="J21" s="91" t="str">
        <f t="shared" si="1"/>
        <v>R12-N1-2--</v>
      </c>
      <c r="K21">
        <f>'[6]B Growth'!$W21</f>
        <v>229.2</v>
      </c>
      <c r="L21" t="str">
        <f>'[6]B Growth'!$BK21</f>
        <v/>
      </c>
      <c r="M21" s="83" t="s">
        <v>29</v>
      </c>
      <c r="N21" s="83" t="s">
        <v>222</v>
      </c>
      <c r="O21" t="str">
        <f>'[6]B Growth'!$BD21</f>
        <v/>
      </c>
      <c r="P21" t="s">
        <v>14</v>
      </c>
      <c r="Q21" t="s">
        <v>28</v>
      </c>
      <c r="R21" s="12" t="str">
        <f>'[6]B Growth'!$AS21</f>
        <v/>
      </c>
    </row>
    <row r="22" spans="1:18" x14ac:dyDescent="0.3">
      <c r="A22">
        <v>20</v>
      </c>
      <c r="B22">
        <v>50</v>
      </c>
      <c r="C22" s="4">
        <v>2</v>
      </c>
      <c r="D22" s="12" t="s">
        <v>95</v>
      </c>
      <c r="E22" s="92"/>
      <c r="F22" s="12" t="s">
        <v>37</v>
      </c>
      <c r="G22" s="12">
        <v>2</v>
      </c>
      <c r="H22">
        <f>'[6]B Growth'!$I22</f>
        <v>1</v>
      </c>
      <c r="I22">
        <f>'[6]B Growth'!$S22</f>
        <v>15</v>
      </c>
      <c r="J22" s="91" t="str">
        <f t="shared" si="1"/>
        <v>R12-N2-2--</v>
      </c>
      <c r="K22">
        <f>'[6]B Growth'!$W22</f>
        <v>220.2</v>
      </c>
      <c r="L22" t="str">
        <f>'[6]B Growth'!$BK22</f>
        <v/>
      </c>
      <c r="M22" s="83" t="s">
        <v>29</v>
      </c>
      <c r="N22" s="83" t="s">
        <v>222</v>
      </c>
      <c r="O22" t="str">
        <f>'[6]B Growth'!$BD22</f>
        <v/>
      </c>
      <c r="P22" t="s">
        <v>14</v>
      </c>
      <c r="Q22" t="s">
        <v>28</v>
      </c>
      <c r="R22" s="12" t="str">
        <f>'[6]B Growth'!$AS22</f>
        <v/>
      </c>
    </row>
    <row r="23" spans="1:18" x14ac:dyDescent="0.3">
      <c r="A23">
        <v>21</v>
      </c>
      <c r="B23">
        <v>51</v>
      </c>
      <c r="C23" s="4">
        <v>2</v>
      </c>
      <c r="D23" s="12" t="s">
        <v>95</v>
      </c>
      <c r="E23" s="92"/>
      <c r="F23" s="12" t="s">
        <v>38</v>
      </c>
      <c r="G23" s="12">
        <v>2</v>
      </c>
      <c r="H23">
        <f>'[6]B Growth'!$I23</f>
        <v>1</v>
      </c>
      <c r="I23">
        <f>'[6]B Growth'!$S23</f>
        <v>16</v>
      </c>
      <c r="J23" s="91" t="str">
        <f t="shared" si="1"/>
        <v>R12-N3-2--</v>
      </c>
      <c r="K23">
        <f>'[6]B Growth'!$W23</f>
        <v>234.5</v>
      </c>
      <c r="L23" t="str">
        <f>'[6]B Growth'!$BK23</f>
        <v/>
      </c>
      <c r="M23" s="83" t="s">
        <v>29</v>
      </c>
      <c r="N23" s="83" t="s">
        <v>222</v>
      </c>
      <c r="O23" t="str">
        <f>'[6]B Growth'!$BD23</f>
        <v/>
      </c>
      <c r="P23" t="s">
        <v>14</v>
      </c>
      <c r="Q23" t="s">
        <v>28</v>
      </c>
      <c r="R23" s="12" t="str">
        <f>'[6]B Growth'!$AS23</f>
        <v/>
      </c>
    </row>
    <row r="24" spans="1:18" x14ac:dyDescent="0.3">
      <c r="A24">
        <v>22</v>
      </c>
      <c r="B24">
        <v>52</v>
      </c>
      <c r="C24" s="4">
        <v>2</v>
      </c>
      <c r="D24" s="12" t="s">
        <v>95</v>
      </c>
      <c r="E24" s="92"/>
      <c r="F24" s="12" t="s">
        <v>39</v>
      </c>
      <c r="G24" s="12">
        <v>2</v>
      </c>
      <c r="H24">
        <f>'[6]B Growth'!$I24</f>
        <v>1</v>
      </c>
      <c r="I24">
        <f>'[6]B Growth'!$S24</f>
        <v>15</v>
      </c>
      <c r="J24" s="91" t="str">
        <f t="shared" si="1"/>
        <v>R12-S1-2--</v>
      </c>
      <c r="K24">
        <f>'[6]B Growth'!$W24</f>
        <v>209.6</v>
      </c>
      <c r="L24" t="str">
        <f>'[6]B Growth'!$BK24</f>
        <v/>
      </c>
      <c r="M24" s="83" t="s">
        <v>29</v>
      </c>
      <c r="N24" s="83" t="s">
        <v>222</v>
      </c>
      <c r="O24" t="str">
        <f>'[6]B Growth'!$BD24</f>
        <v/>
      </c>
      <c r="P24" t="s">
        <v>14</v>
      </c>
      <c r="Q24" t="s">
        <v>28</v>
      </c>
      <c r="R24" s="12" t="str">
        <f>'[6]B Growth'!$AS24</f>
        <v/>
      </c>
    </row>
    <row r="25" spans="1:18" x14ac:dyDescent="0.3">
      <c r="A25">
        <v>23</v>
      </c>
      <c r="B25">
        <v>53</v>
      </c>
      <c r="C25" s="4">
        <v>2</v>
      </c>
      <c r="D25" s="12" t="s">
        <v>95</v>
      </c>
      <c r="E25" s="92"/>
      <c r="F25" s="12" t="s">
        <v>40</v>
      </c>
      <c r="G25" s="12">
        <v>2</v>
      </c>
      <c r="H25">
        <f>'[6]B Growth'!$I25</f>
        <v>1</v>
      </c>
      <c r="I25">
        <f>'[6]B Growth'!$S25</f>
        <v>16</v>
      </c>
      <c r="J25" s="91" t="str">
        <f t="shared" si="1"/>
        <v>R12-S2-2--</v>
      </c>
      <c r="K25">
        <f>'[6]B Growth'!$W25</f>
        <v>250.2</v>
      </c>
      <c r="L25" t="str">
        <f>'[6]B Growth'!$BK25</f>
        <v/>
      </c>
      <c r="M25" s="83" t="s">
        <v>29</v>
      </c>
      <c r="N25" s="83" t="s">
        <v>222</v>
      </c>
      <c r="O25" t="str">
        <f>'[6]B Growth'!$BD25</f>
        <v/>
      </c>
      <c r="P25" t="s">
        <v>14</v>
      </c>
      <c r="Q25" t="s">
        <v>28</v>
      </c>
      <c r="R25" s="12" t="str">
        <f>'[6]B Growth'!$AS25</f>
        <v/>
      </c>
    </row>
    <row r="26" spans="1:18" x14ac:dyDescent="0.3">
      <c r="A26">
        <v>24</v>
      </c>
      <c r="B26">
        <v>54</v>
      </c>
      <c r="C26" s="4">
        <v>2</v>
      </c>
      <c r="D26" s="12" t="s">
        <v>95</v>
      </c>
      <c r="E26" s="92"/>
      <c r="F26" s="12" t="s">
        <v>41</v>
      </c>
      <c r="G26" s="12">
        <v>2</v>
      </c>
      <c r="H26">
        <f>'[6]B Growth'!$I26</f>
        <v>1</v>
      </c>
      <c r="I26">
        <f>'[6]B Growth'!$S26</f>
        <v>15</v>
      </c>
      <c r="J26" s="91" t="str">
        <f t="shared" si="1"/>
        <v>R12-S3-2--</v>
      </c>
      <c r="K26">
        <f>'[6]B Growth'!$W26</f>
        <v>262.3</v>
      </c>
      <c r="L26" t="str">
        <f>'[6]B Growth'!$BK26</f>
        <v/>
      </c>
      <c r="M26" s="83" t="s">
        <v>29</v>
      </c>
      <c r="N26" s="83" t="s">
        <v>222</v>
      </c>
      <c r="O26" t="str">
        <f>'[6]B Growth'!$BD26</f>
        <v/>
      </c>
      <c r="P26" t="s">
        <v>14</v>
      </c>
      <c r="Q26" t="s">
        <v>28</v>
      </c>
      <c r="R26" s="12" t="str">
        <f>'[6]B Growth'!$AS26</f>
        <v/>
      </c>
    </row>
    <row r="27" spans="1:18" x14ac:dyDescent="0.3">
      <c r="A27">
        <v>25</v>
      </c>
      <c r="B27">
        <v>85</v>
      </c>
      <c r="C27" s="4">
        <v>2</v>
      </c>
      <c r="D27" s="12" t="s">
        <v>96</v>
      </c>
      <c r="E27" s="92"/>
      <c r="F27" s="12" t="s">
        <v>36</v>
      </c>
      <c r="G27" s="12">
        <v>4</v>
      </c>
      <c r="H27">
        <f>'[6]B Growth'!$I27</f>
        <v>1</v>
      </c>
      <c r="I27">
        <f>'[6]B Growth'!$S27</f>
        <v>16</v>
      </c>
      <c r="J27" s="91" t="str">
        <f t="shared" si="1"/>
        <v>R11-N1-4--</v>
      </c>
      <c r="K27">
        <f>'[6]B Growth'!$W27</f>
        <v>410.83333333333331</v>
      </c>
      <c r="L27" t="str">
        <f>'[6]B Growth'!$BK27</f>
        <v/>
      </c>
      <c r="M27" s="83" t="s">
        <v>29</v>
      </c>
      <c r="N27" s="83" t="s">
        <v>222</v>
      </c>
      <c r="O27" t="str">
        <f>'[6]B Growth'!$BD27</f>
        <v/>
      </c>
      <c r="P27" t="s">
        <v>14</v>
      </c>
      <c r="Q27" t="s">
        <v>28</v>
      </c>
      <c r="R27" s="12" t="str">
        <f>'[6]B Growth'!$AS27</f>
        <v/>
      </c>
    </row>
    <row r="28" spans="1:18" x14ac:dyDescent="0.3">
      <c r="A28">
        <v>26</v>
      </c>
      <c r="B28">
        <v>86</v>
      </c>
      <c r="C28" s="4">
        <v>2</v>
      </c>
      <c r="D28" s="12" t="s">
        <v>96</v>
      </c>
      <c r="E28" s="92"/>
      <c r="F28" s="12" t="s">
        <v>37</v>
      </c>
      <c r="G28" s="12">
        <v>4</v>
      </c>
      <c r="H28">
        <f>'[6]B Growth'!$I28</f>
        <v>1</v>
      </c>
      <c r="I28">
        <f>'[6]B Growth'!$S28</f>
        <v>16</v>
      </c>
      <c r="J28" s="91" t="str">
        <f t="shared" si="1"/>
        <v>R11-N2-4--</v>
      </c>
      <c r="K28">
        <f>'[6]B Growth'!$W28</f>
        <v>241.46666666666667</v>
      </c>
      <c r="L28" t="str">
        <f>'[6]B Growth'!$BK28</f>
        <v/>
      </c>
      <c r="M28" s="83" t="s">
        <v>29</v>
      </c>
      <c r="N28" s="83" t="s">
        <v>222</v>
      </c>
      <c r="O28" t="str">
        <f>'[6]B Growth'!$BD28</f>
        <v/>
      </c>
      <c r="P28" t="s">
        <v>14</v>
      </c>
      <c r="Q28" t="s">
        <v>28</v>
      </c>
      <c r="R28" s="12" t="str">
        <f>'[6]B Growth'!$AS28</f>
        <v/>
      </c>
    </row>
    <row r="29" spans="1:18" x14ac:dyDescent="0.3">
      <c r="A29">
        <v>27</v>
      </c>
      <c r="B29">
        <v>87</v>
      </c>
      <c r="C29" s="4">
        <v>2</v>
      </c>
      <c r="D29" s="12" t="s">
        <v>96</v>
      </c>
      <c r="E29" s="92"/>
      <c r="F29" s="12" t="s">
        <v>38</v>
      </c>
      <c r="G29" s="12">
        <v>4</v>
      </c>
      <c r="H29">
        <f>'[6]B Growth'!$I29</f>
        <v>1</v>
      </c>
      <c r="I29">
        <f>'[6]B Growth'!$S29</f>
        <v>16</v>
      </c>
      <c r="J29" s="91" t="str">
        <f t="shared" si="1"/>
        <v>R11-N3-4--</v>
      </c>
      <c r="K29">
        <f>'[6]B Growth'!$W29</f>
        <v>113.55555555555556</v>
      </c>
      <c r="L29" t="str">
        <f>'[6]B Growth'!$BK29</f>
        <v/>
      </c>
      <c r="M29" s="83" t="s">
        <v>29</v>
      </c>
      <c r="N29" s="83" t="s">
        <v>222</v>
      </c>
      <c r="O29" t="str">
        <f>'[6]B Growth'!$BD29</f>
        <v/>
      </c>
      <c r="P29" t="s">
        <v>14</v>
      </c>
      <c r="Q29" t="s">
        <v>28</v>
      </c>
      <c r="R29" s="12" t="str">
        <f>'[6]B Growth'!$AS29</f>
        <v/>
      </c>
    </row>
    <row r="30" spans="1:18" x14ac:dyDescent="0.3">
      <c r="A30">
        <v>28</v>
      </c>
      <c r="B30">
        <v>88</v>
      </c>
      <c r="C30" s="4">
        <v>2</v>
      </c>
      <c r="D30" s="12" t="s">
        <v>96</v>
      </c>
      <c r="E30" s="92"/>
      <c r="F30" s="12" t="s">
        <v>39</v>
      </c>
      <c r="G30" s="12">
        <v>4</v>
      </c>
      <c r="H30">
        <f>'[6]B Growth'!$I30</f>
        <v>1</v>
      </c>
      <c r="I30">
        <f>'[6]B Growth'!$S30</f>
        <v>16</v>
      </c>
      <c r="J30" s="91" t="str">
        <f t="shared" si="1"/>
        <v>R11-S1-4--</v>
      </c>
      <c r="K30">
        <f>'[6]B Growth'!$W30</f>
        <v>204.66666666666666</v>
      </c>
      <c r="L30" t="str">
        <f>'[6]B Growth'!$BK30</f>
        <v/>
      </c>
      <c r="M30" s="83" t="s">
        <v>29</v>
      </c>
      <c r="N30" s="83" t="s">
        <v>222</v>
      </c>
      <c r="O30" t="str">
        <f>'[6]B Growth'!$BD30</f>
        <v/>
      </c>
      <c r="P30" t="s">
        <v>14</v>
      </c>
      <c r="Q30" t="s">
        <v>28</v>
      </c>
      <c r="R30" s="12" t="str">
        <f>'[6]B Growth'!$AS30</f>
        <v/>
      </c>
    </row>
    <row r="31" spans="1:18" x14ac:dyDescent="0.3">
      <c r="A31">
        <v>29</v>
      </c>
      <c r="B31">
        <v>89</v>
      </c>
      <c r="C31" s="4">
        <v>2</v>
      </c>
      <c r="D31" s="12" t="s">
        <v>96</v>
      </c>
      <c r="E31" s="92"/>
      <c r="F31" s="12" t="s">
        <v>40</v>
      </c>
      <c r="G31" s="12">
        <v>4</v>
      </c>
      <c r="H31">
        <f>'[6]B Growth'!$I31</f>
        <v>1</v>
      </c>
      <c r="I31">
        <f>'[6]B Growth'!$S31</f>
        <v>16</v>
      </c>
      <c r="J31" s="91" t="str">
        <f t="shared" si="1"/>
        <v>R11-S2-4--</v>
      </c>
      <c r="K31">
        <f>'[6]B Growth'!$W31</f>
        <v>230.93333333333331</v>
      </c>
      <c r="L31" t="str">
        <f>'[6]B Growth'!$BK31</f>
        <v/>
      </c>
      <c r="M31" s="83" t="s">
        <v>29</v>
      </c>
      <c r="N31" s="83" t="s">
        <v>222</v>
      </c>
      <c r="O31" t="str">
        <f>'[6]B Growth'!$BD31</f>
        <v/>
      </c>
      <c r="P31" t="s">
        <v>14</v>
      </c>
      <c r="Q31" t="s">
        <v>28</v>
      </c>
      <c r="R31" s="12" t="str">
        <f>'[6]B Growth'!$AS31</f>
        <v/>
      </c>
    </row>
    <row r="32" spans="1:18" x14ac:dyDescent="0.3">
      <c r="A32">
        <v>30</v>
      </c>
      <c r="B32">
        <v>90</v>
      </c>
      <c r="C32" s="4">
        <v>2</v>
      </c>
      <c r="D32" s="12" t="s">
        <v>96</v>
      </c>
      <c r="E32" s="92"/>
      <c r="F32" s="12" t="s">
        <v>41</v>
      </c>
      <c r="G32" s="12">
        <v>4</v>
      </c>
      <c r="H32">
        <f>'[6]B Growth'!$I32</f>
        <v>1</v>
      </c>
      <c r="I32">
        <f>'[6]B Growth'!$S32</f>
        <v>16</v>
      </c>
      <c r="J32" s="91" t="str">
        <f t="shared" si="1"/>
        <v>R11-S3-4--</v>
      </c>
      <c r="K32">
        <f>'[6]B Growth'!$W32</f>
        <v>247.6</v>
      </c>
      <c r="L32" t="str">
        <f>'[6]B Growth'!$BK32</f>
        <v/>
      </c>
      <c r="M32" s="83" t="s">
        <v>29</v>
      </c>
      <c r="N32" s="83" t="s">
        <v>222</v>
      </c>
      <c r="O32" t="str">
        <f>'[6]B Growth'!$BD32</f>
        <v/>
      </c>
      <c r="P32" t="s">
        <v>14</v>
      </c>
      <c r="Q32" t="s">
        <v>28</v>
      </c>
      <c r="R32" s="12" t="str">
        <f>'[6]B Growth'!$AS32</f>
        <v/>
      </c>
    </row>
    <row r="33" spans="1:18" x14ac:dyDescent="0.3">
      <c r="A33">
        <v>31</v>
      </c>
      <c r="B33">
        <v>91</v>
      </c>
      <c r="C33" s="4">
        <v>2</v>
      </c>
      <c r="D33" s="12" t="s">
        <v>95</v>
      </c>
      <c r="E33" s="92"/>
      <c r="F33" s="12" t="s">
        <v>36</v>
      </c>
      <c r="G33" s="12">
        <v>4</v>
      </c>
      <c r="H33">
        <f>'[6]B Growth'!$I33</f>
        <v>1</v>
      </c>
      <c r="I33">
        <f>'[6]B Growth'!$S33</f>
        <v>16</v>
      </c>
      <c r="J33" s="91" t="str">
        <f t="shared" si="1"/>
        <v>R12-N1-4--</v>
      </c>
      <c r="K33">
        <f>'[6]B Growth'!$W33</f>
        <v>226.66666666666666</v>
      </c>
      <c r="L33" t="str">
        <f>'[6]B Growth'!$BK33</f>
        <v/>
      </c>
      <c r="M33" s="83" t="s">
        <v>29</v>
      </c>
      <c r="N33" s="83" t="s">
        <v>222</v>
      </c>
      <c r="O33" t="str">
        <f>'[6]B Growth'!$BD33</f>
        <v/>
      </c>
      <c r="P33" t="s">
        <v>14</v>
      </c>
      <c r="Q33" t="s">
        <v>28</v>
      </c>
      <c r="R33" s="12" t="str">
        <f>'[6]B Growth'!$AS33</f>
        <v/>
      </c>
    </row>
    <row r="34" spans="1:18" x14ac:dyDescent="0.3">
      <c r="A34">
        <v>32</v>
      </c>
      <c r="B34">
        <v>92</v>
      </c>
      <c r="C34" s="4">
        <v>2</v>
      </c>
      <c r="D34" s="12" t="s">
        <v>95</v>
      </c>
      <c r="E34" s="92"/>
      <c r="F34" s="12" t="s">
        <v>37</v>
      </c>
      <c r="G34" s="12">
        <v>4</v>
      </c>
      <c r="H34">
        <f>'[6]B Growth'!$I34</f>
        <v>1</v>
      </c>
      <c r="I34">
        <f>'[6]B Growth'!$S34</f>
        <v>15</v>
      </c>
      <c r="J34" s="91" t="str">
        <f t="shared" si="1"/>
        <v>R12-N2-4--</v>
      </c>
      <c r="K34">
        <f>'[6]B Growth'!$W34</f>
        <v>224.93333333333331</v>
      </c>
      <c r="L34" t="str">
        <f>'[6]B Growth'!$BK34</f>
        <v/>
      </c>
      <c r="M34" s="83" t="s">
        <v>29</v>
      </c>
      <c r="N34" s="83" t="s">
        <v>222</v>
      </c>
      <c r="O34" t="str">
        <f>'[6]B Growth'!$BD34</f>
        <v/>
      </c>
      <c r="P34" t="s">
        <v>14</v>
      </c>
      <c r="Q34" t="s">
        <v>28</v>
      </c>
      <c r="R34" s="12" t="str">
        <f>'[6]B Growth'!$AS34</f>
        <v/>
      </c>
    </row>
    <row r="35" spans="1:18" x14ac:dyDescent="0.3">
      <c r="A35">
        <v>33</v>
      </c>
      <c r="B35">
        <v>93</v>
      </c>
      <c r="C35" s="4">
        <v>2</v>
      </c>
      <c r="D35" s="12" t="s">
        <v>95</v>
      </c>
      <c r="E35" s="92"/>
      <c r="F35" s="12" t="s">
        <v>38</v>
      </c>
      <c r="G35" s="12">
        <v>4</v>
      </c>
      <c r="H35">
        <f>'[6]B Growth'!$I35</f>
        <v>1</v>
      </c>
      <c r="I35">
        <f>'[6]B Growth'!$S35</f>
        <v>16</v>
      </c>
      <c r="J35" s="91" t="str">
        <f t="shared" si="1"/>
        <v>R12-N3-4--</v>
      </c>
      <c r="K35">
        <f>'[6]B Growth'!$W35</f>
        <v>230.73333333333335</v>
      </c>
      <c r="L35" t="str">
        <f>'[6]B Growth'!$BK35</f>
        <v/>
      </c>
      <c r="M35" s="83" t="s">
        <v>29</v>
      </c>
      <c r="N35" s="83" t="s">
        <v>222</v>
      </c>
      <c r="O35" t="str">
        <f>'[6]B Growth'!$BD35</f>
        <v/>
      </c>
      <c r="P35" t="s">
        <v>14</v>
      </c>
      <c r="Q35" t="s">
        <v>28</v>
      </c>
      <c r="R35" s="12" t="str">
        <f>'[6]B Growth'!$AS35</f>
        <v/>
      </c>
    </row>
    <row r="36" spans="1:18" x14ac:dyDescent="0.3">
      <c r="A36">
        <v>34</v>
      </c>
      <c r="B36">
        <v>94</v>
      </c>
      <c r="C36" s="4">
        <v>2</v>
      </c>
      <c r="D36" s="12" t="s">
        <v>95</v>
      </c>
      <c r="E36" s="92"/>
      <c r="F36" s="12" t="s">
        <v>39</v>
      </c>
      <c r="G36" s="12">
        <v>4</v>
      </c>
      <c r="H36">
        <f>'[6]B Growth'!$I36</f>
        <v>1</v>
      </c>
      <c r="I36">
        <f>'[6]B Growth'!$S36</f>
        <v>15</v>
      </c>
      <c r="J36" s="91" t="str">
        <f t="shared" si="1"/>
        <v>R12-S1-4--</v>
      </c>
      <c r="K36">
        <f>'[6]B Growth'!$W36</f>
        <v>203.46666666666667</v>
      </c>
      <c r="L36" t="str">
        <f>'[6]B Growth'!$BK36</f>
        <v/>
      </c>
      <c r="M36" s="83" t="s">
        <v>29</v>
      </c>
      <c r="N36" s="83" t="s">
        <v>222</v>
      </c>
      <c r="O36" t="str">
        <f>'[6]B Growth'!$BD36</f>
        <v/>
      </c>
      <c r="P36" t="s">
        <v>14</v>
      </c>
      <c r="Q36" t="s">
        <v>28</v>
      </c>
      <c r="R36" s="12" t="str">
        <f>'[6]B Growth'!$AS36</f>
        <v/>
      </c>
    </row>
    <row r="37" spans="1:18" x14ac:dyDescent="0.3">
      <c r="A37">
        <v>35</v>
      </c>
      <c r="B37">
        <v>95</v>
      </c>
      <c r="C37" s="4">
        <v>2</v>
      </c>
      <c r="D37" s="12" t="s">
        <v>95</v>
      </c>
      <c r="E37" s="92"/>
      <c r="F37" s="12" t="s">
        <v>40</v>
      </c>
      <c r="G37" s="12">
        <v>4</v>
      </c>
      <c r="H37">
        <f>'[6]B Growth'!$I37</f>
        <v>1</v>
      </c>
      <c r="I37">
        <f>'[6]B Growth'!$S37</f>
        <v>16</v>
      </c>
      <c r="J37" s="91" t="str">
        <f t="shared" si="1"/>
        <v>R12-S2-4--</v>
      </c>
      <c r="K37">
        <f>'[6]B Growth'!$W37</f>
        <v>252.93333333333331</v>
      </c>
      <c r="L37" t="str">
        <f>'[6]B Growth'!$BK37</f>
        <v/>
      </c>
      <c r="M37" s="83" t="s">
        <v>29</v>
      </c>
      <c r="N37" s="83" t="s">
        <v>222</v>
      </c>
      <c r="O37" t="str">
        <f>'[6]B Growth'!$BD37</f>
        <v/>
      </c>
      <c r="P37" t="s">
        <v>14</v>
      </c>
      <c r="Q37" t="s">
        <v>28</v>
      </c>
      <c r="R37" s="12" t="str">
        <f>'[6]B Growth'!$AS37</f>
        <v/>
      </c>
    </row>
    <row r="38" spans="1:18" x14ac:dyDescent="0.3">
      <c r="A38">
        <v>36</v>
      </c>
      <c r="B38">
        <v>96</v>
      </c>
      <c r="C38" s="4">
        <v>2</v>
      </c>
      <c r="D38" s="12" t="s">
        <v>95</v>
      </c>
      <c r="E38" s="92"/>
      <c r="F38" s="12" t="s">
        <v>41</v>
      </c>
      <c r="G38" s="12">
        <v>4</v>
      </c>
      <c r="H38">
        <f>'[6]B Growth'!$I38</f>
        <v>1</v>
      </c>
      <c r="I38">
        <f>'[6]B Growth'!$S38</f>
        <v>15</v>
      </c>
      <c r="J38" s="91" t="str">
        <f t="shared" si="1"/>
        <v>R12-S3-4--</v>
      </c>
      <c r="K38">
        <f>'[6]B Growth'!$W38</f>
        <v>256.73333333333335</v>
      </c>
      <c r="L38" t="str">
        <f>'[6]B Growth'!$BK38</f>
        <v/>
      </c>
      <c r="M38" s="83" t="s">
        <v>29</v>
      </c>
      <c r="N38" s="83" t="s">
        <v>222</v>
      </c>
      <c r="O38" t="str">
        <f>'[6]B Growth'!$BD38</f>
        <v/>
      </c>
      <c r="P38" t="s">
        <v>14</v>
      </c>
      <c r="Q38" t="s">
        <v>28</v>
      </c>
      <c r="R38" s="12" t="str">
        <f>'[6]B Growth'!$AS38</f>
        <v/>
      </c>
    </row>
    <row r="39" spans="1:18" x14ac:dyDescent="0.3">
      <c r="A39">
        <v>37</v>
      </c>
      <c r="B39">
        <v>133</v>
      </c>
      <c r="C39" s="4">
        <v>2</v>
      </c>
      <c r="D39" s="12" t="s">
        <v>96</v>
      </c>
      <c r="E39" s="92"/>
      <c r="F39" s="12" t="s">
        <v>36</v>
      </c>
      <c r="G39" s="12">
        <v>7</v>
      </c>
      <c r="H39">
        <f>'[6]B Growth'!$I39</f>
        <v>1</v>
      </c>
      <c r="I39">
        <f>'[6]B Growth'!$S39</f>
        <v>16</v>
      </c>
      <c r="J39" s="2" t="str">
        <f t="shared" ref="J39:J62" si="2">CONCATENATE(D39,"-",F39,"-",G39,"-Pre")</f>
        <v>R11-N1-7-Pre</v>
      </c>
      <c r="K39">
        <f>'[6]B Growth'!$W39</f>
        <v>377.82499999999999</v>
      </c>
      <c r="L39" t="str">
        <f>'[6]B Growth'!$BK39</f>
        <v/>
      </c>
      <c r="M39" s="83" t="s">
        <v>29</v>
      </c>
      <c r="N39" s="83" t="s">
        <v>222</v>
      </c>
      <c r="O39" t="str">
        <f>'[6]B Growth'!$BD39</f>
        <v/>
      </c>
      <c r="P39" t="s">
        <v>14</v>
      </c>
      <c r="Q39" t="s">
        <v>28</v>
      </c>
      <c r="R39" s="12" t="str">
        <f>'[6]B Growth'!$AS39</f>
        <v/>
      </c>
    </row>
    <row r="40" spans="1:18" x14ac:dyDescent="0.3">
      <c r="A40">
        <v>38</v>
      </c>
      <c r="B40">
        <v>134</v>
      </c>
      <c r="C40" s="4">
        <v>2</v>
      </c>
      <c r="D40" s="12" t="s">
        <v>96</v>
      </c>
      <c r="E40" s="92"/>
      <c r="F40" s="12" t="s">
        <v>37</v>
      </c>
      <c r="G40" s="12">
        <v>7</v>
      </c>
      <c r="H40">
        <f>'[6]B Growth'!$I40</f>
        <v>1</v>
      </c>
      <c r="I40">
        <f>'[6]B Growth'!$S40</f>
        <v>16</v>
      </c>
      <c r="J40" s="2" t="str">
        <f t="shared" si="2"/>
        <v>R11-N2-7-Pre</v>
      </c>
      <c r="K40">
        <f>'[6]B Growth'!$W40</f>
        <v>233.5</v>
      </c>
      <c r="L40" t="str">
        <f>'[6]B Growth'!$BK40</f>
        <v/>
      </c>
      <c r="M40" s="83" t="s">
        <v>29</v>
      </c>
      <c r="N40" s="83" t="s">
        <v>222</v>
      </c>
      <c r="O40" t="str">
        <f>'[6]B Growth'!$BD40</f>
        <v/>
      </c>
      <c r="P40" t="s">
        <v>14</v>
      </c>
      <c r="Q40" t="s">
        <v>28</v>
      </c>
      <c r="R40" s="12" t="str">
        <f>'[6]B Growth'!$AS40</f>
        <v/>
      </c>
    </row>
    <row r="41" spans="1:18" x14ac:dyDescent="0.3">
      <c r="A41">
        <v>39</v>
      </c>
      <c r="B41">
        <v>135</v>
      </c>
      <c r="C41" s="4">
        <v>2</v>
      </c>
      <c r="D41" s="12" t="s">
        <v>96</v>
      </c>
      <c r="E41" s="92"/>
      <c r="F41" s="12" t="s">
        <v>38</v>
      </c>
      <c r="G41" s="12">
        <v>7</v>
      </c>
      <c r="H41">
        <f>'[6]B Growth'!$I41</f>
        <v>1</v>
      </c>
      <c r="I41">
        <f>'[6]B Growth'!$S41</f>
        <v>16</v>
      </c>
      <c r="J41" s="2" t="str">
        <f t="shared" si="2"/>
        <v>R11-N3-7-Pre</v>
      </c>
      <c r="K41">
        <f>'[6]B Growth'!$W41</f>
        <v>107.16666666666667</v>
      </c>
      <c r="L41" t="str">
        <f>'[6]B Growth'!$BK41</f>
        <v/>
      </c>
      <c r="M41" s="83" t="s">
        <v>29</v>
      </c>
      <c r="N41" s="83" t="s">
        <v>222</v>
      </c>
      <c r="O41" t="str">
        <f>'[6]B Growth'!$BD41</f>
        <v/>
      </c>
      <c r="P41" t="s">
        <v>14</v>
      </c>
      <c r="Q41" t="s">
        <v>28</v>
      </c>
      <c r="R41" s="12" t="str">
        <f>'[6]B Growth'!$AS41</f>
        <v/>
      </c>
    </row>
    <row r="42" spans="1:18" x14ac:dyDescent="0.3">
      <c r="A42">
        <v>40</v>
      </c>
      <c r="B42">
        <v>136</v>
      </c>
      <c r="C42" s="4">
        <v>2</v>
      </c>
      <c r="D42" s="12" t="s">
        <v>96</v>
      </c>
      <c r="E42" s="92"/>
      <c r="F42" s="12" t="s">
        <v>39</v>
      </c>
      <c r="G42" s="12">
        <v>7</v>
      </c>
      <c r="H42">
        <f>'[6]B Growth'!$I42</f>
        <v>1</v>
      </c>
      <c r="I42">
        <f>'[6]B Growth'!$S42</f>
        <v>16</v>
      </c>
      <c r="J42" s="2" t="str">
        <f t="shared" si="2"/>
        <v>R11-S1-7-Pre</v>
      </c>
      <c r="K42">
        <f>'[6]B Growth'!$W42</f>
        <v>195.2</v>
      </c>
      <c r="L42" t="str">
        <f>'[6]B Growth'!$BK42</f>
        <v/>
      </c>
      <c r="M42" s="83" t="s">
        <v>29</v>
      </c>
      <c r="N42" s="83" t="s">
        <v>222</v>
      </c>
      <c r="O42" t="str">
        <f>'[6]B Growth'!$BD42</f>
        <v/>
      </c>
      <c r="P42" t="s">
        <v>14</v>
      </c>
      <c r="Q42" t="s">
        <v>28</v>
      </c>
      <c r="R42" s="12" t="str">
        <f>'[6]B Growth'!$AS42</f>
        <v/>
      </c>
    </row>
    <row r="43" spans="1:18" x14ac:dyDescent="0.3">
      <c r="A43">
        <v>41</v>
      </c>
      <c r="B43">
        <v>137</v>
      </c>
      <c r="C43" s="4">
        <v>2</v>
      </c>
      <c r="D43" s="12" t="s">
        <v>96</v>
      </c>
      <c r="E43" s="92"/>
      <c r="F43" s="12" t="s">
        <v>40</v>
      </c>
      <c r="G43" s="12">
        <v>7</v>
      </c>
      <c r="H43">
        <f>'[6]B Growth'!$I43</f>
        <v>1</v>
      </c>
      <c r="I43">
        <f>'[6]B Growth'!$S43</f>
        <v>16</v>
      </c>
      <c r="J43" s="2" t="str">
        <f t="shared" si="2"/>
        <v>R11-S2-7-Pre</v>
      </c>
      <c r="K43">
        <f>'[6]B Growth'!$W43</f>
        <v>223.5</v>
      </c>
      <c r="L43" t="str">
        <f>'[6]B Growth'!$BK43</f>
        <v/>
      </c>
      <c r="M43" s="83" t="s">
        <v>29</v>
      </c>
      <c r="N43" s="83" t="s">
        <v>222</v>
      </c>
      <c r="O43" t="str">
        <f>'[6]B Growth'!$BD43</f>
        <v/>
      </c>
      <c r="P43" t="s">
        <v>14</v>
      </c>
      <c r="Q43" t="s">
        <v>28</v>
      </c>
      <c r="R43" s="12" t="str">
        <f>'[6]B Growth'!$AS43</f>
        <v/>
      </c>
    </row>
    <row r="44" spans="1:18" x14ac:dyDescent="0.3">
      <c r="A44">
        <v>42</v>
      </c>
      <c r="B44">
        <v>138</v>
      </c>
      <c r="C44" s="4">
        <v>2</v>
      </c>
      <c r="D44" s="12" t="s">
        <v>96</v>
      </c>
      <c r="E44" s="92"/>
      <c r="F44" s="12" t="s">
        <v>41</v>
      </c>
      <c r="G44" s="12">
        <v>7</v>
      </c>
      <c r="H44">
        <f>'[6]B Growth'!$I44</f>
        <v>1</v>
      </c>
      <c r="I44">
        <f>'[6]B Growth'!$S44</f>
        <v>16</v>
      </c>
      <c r="J44" s="2" t="str">
        <f t="shared" si="2"/>
        <v>R11-S3-7-Pre</v>
      </c>
      <c r="K44">
        <f>'[6]B Growth'!$W44</f>
        <v>240.5</v>
      </c>
      <c r="L44" t="str">
        <f>'[6]B Growth'!$BK44</f>
        <v/>
      </c>
      <c r="M44" s="83" t="s">
        <v>29</v>
      </c>
      <c r="N44" s="83" t="s">
        <v>222</v>
      </c>
      <c r="O44" t="str">
        <f>'[6]B Growth'!$BD44</f>
        <v/>
      </c>
      <c r="P44" t="s">
        <v>14</v>
      </c>
      <c r="Q44" t="s">
        <v>28</v>
      </c>
      <c r="R44" s="12" t="str">
        <f>'[6]B Growth'!$AS44</f>
        <v/>
      </c>
    </row>
    <row r="45" spans="1:18" x14ac:dyDescent="0.3">
      <c r="A45">
        <v>43</v>
      </c>
      <c r="B45">
        <v>139</v>
      </c>
      <c r="C45" s="4">
        <v>2</v>
      </c>
      <c r="D45" s="12" t="s">
        <v>95</v>
      </c>
      <c r="E45" s="92"/>
      <c r="F45" s="12" t="s">
        <v>36</v>
      </c>
      <c r="G45" s="12">
        <v>7</v>
      </c>
      <c r="H45">
        <f>'[6]B Growth'!$I45</f>
        <v>1</v>
      </c>
      <c r="I45">
        <f>'[6]B Growth'!$S45</f>
        <v>16</v>
      </c>
      <c r="J45" s="2" t="str">
        <f t="shared" si="2"/>
        <v>R12-N1-7-Pre</v>
      </c>
      <c r="K45">
        <f>'[6]B Growth'!$W45</f>
        <v>222.6</v>
      </c>
      <c r="L45" t="str">
        <f>'[6]B Growth'!$BK45</f>
        <v/>
      </c>
      <c r="M45" s="83" t="s">
        <v>29</v>
      </c>
      <c r="N45" s="83" t="s">
        <v>222</v>
      </c>
      <c r="O45" t="str">
        <f>'[6]B Growth'!$BD45</f>
        <v/>
      </c>
      <c r="P45" t="s">
        <v>14</v>
      </c>
      <c r="Q45" t="s">
        <v>28</v>
      </c>
      <c r="R45" s="12" t="str">
        <f>'[6]B Growth'!$AS45</f>
        <v/>
      </c>
    </row>
    <row r="46" spans="1:18" x14ac:dyDescent="0.3">
      <c r="A46">
        <v>44</v>
      </c>
      <c r="B46">
        <v>140</v>
      </c>
      <c r="C46" s="4">
        <v>2</v>
      </c>
      <c r="D46" s="12" t="s">
        <v>95</v>
      </c>
      <c r="E46" s="92"/>
      <c r="F46" s="12" t="s">
        <v>37</v>
      </c>
      <c r="G46" s="12">
        <v>7</v>
      </c>
      <c r="H46">
        <f>'[6]B Growth'!$I46</f>
        <v>1</v>
      </c>
      <c r="I46">
        <f>'[6]B Growth'!$S46</f>
        <v>15</v>
      </c>
      <c r="J46" s="2" t="str">
        <f t="shared" si="2"/>
        <v>R12-N2-7-Pre</v>
      </c>
      <c r="K46">
        <f>'[6]B Growth'!$W46</f>
        <v>228.39999999999998</v>
      </c>
      <c r="L46" t="str">
        <f>'[6]B Growth'!$BK46</f>
        <v/>
      </c>
      <c r="M46" s="83" t="s">
        <v>29</v>
      </c>
      <c r="N46" s="83" t="s">
        <v>222</v>
      </c>
      <c r="O46" t="str">
        <f>'[6]B Growth'!$BD46</f>
        <v/>
      </c>
      <c r="P46" t="s">
        <v>14</v>
      </c>
      <c r="Q46" t="s">
        <v>28</v>
      </c>
      <c r="R46" s="12" t="str">
        <f>'[6]B Growth'!$AS46</f>
        <v/>
      </c>
    </row>
    <row r="47" spans="1:18" x14ac:dyDescent="0.3">
      <c r="A47">
        <v>45</v>
      </c>
      <c r="B47">
        <v>141</v>
      </c>
      <c r="C47" s="4">
        <v>2</v>
      </c>
      <c r="D47" s="12" t="s">
        <v>95</v>
      </c>
      <c r="E47" s="92"/>
      <c r="F47" s="12" t="s">
        <v>38</v>
      </c>
      <c r="G47" s="12">
        <v>7</v>
      </c>
      <c r="H47">
        <f>'[6]B Growth'!$I47</f>
        <v>1</v>
      </c>
      <c r="I47">
        <f>'[6]B Growth'!$S47</f>
        <v>16</v>
      </c>
      <c r="J47" s="2" t="str">
        <f t="shared" si="2"/>
        <v>R12-N3-7-Pre</v>
      </c>
      <c r="K47">
        <f>'[6]B Growth'!$W47</f>
        <v>224.15</v>
      </c>
      <c r="L47" t="str">
        <f>'[6]B Growth'!$BK47</f>
        <v/>
      </c>
      <c r="M47" s="83" t="s">
        <v>29</v>
      </c>
      <c r="N47" s="83" t="s">
        <v>222</v>
      </c>
      <c r="O47" t="str">
        <f>'[6]B Growth'!$BD47</f>
        <v/>
      </c>
      <c r="P47" t="s">
        <v>14</v>
      </c>
      <c r="Q47" t="s">
        <v>28</v>
      </c>
      <c r="R47" s="12" t="str">
        <f>'[6]B Growth'!$AS47</f>
        <v/>
      </c>
    </row>
    <row r="48" spans="1:18" x14ac:dyDescent="0.3">
      <c r="A48">
        <v>46</v>
      </c>
      <c r="B48">
        <v>142</v>
      </c>
      <c r="C48" s="4">
        <v>2</v>
      </c>
      <c r="D48" s="12" t="s">
        <v>95</v>
      </c>
      <c r="E48" s="92"/>
      <c r="F48" s="12" t="s">
        <v>39</v>
      </c>
      <c r="G48" s="12">
        <v>7</v>
      </c>
      <c r="H48">
        <f>'[6]B Growth'!$I48</f>
        <v>1</v>
      </c>
      <c r="I48">
        <f>'[6]B Growth'!$S48</f>
        <v>15</v>
      </c>
      <c r="J48" s="2" t="str">
        <f t="shared" si="2"/>
        <v>R12-S1-7-Pre</v>
      </c>
      <c r="K48">
        <f>'[6]B Growth'!$W48</f>
        <v>194.2</v>
      </c>
      <c r="L48" t="str">
        <f>'[6]B Growth'!$BK48</f>
        <v/>
      </c>
      <c r="M48" s="83" t="s">
        <v>29</v>
      </c>
      <c r="N48" s="83" t="s">
        <v>222</v>
      </c>
      <c r="O48" t="str">
        <f>'[6]B Growth'!$BD48</f>
        <v/>
      </c>
      <c r="P48" t="s">
        <v>14</v>
      </c>
      <c r="Q48" t="s">
        <v>28</v>
      </c>
      <c r="R48" s="12" t="str">
        <f>'[6]B Growth'!$AS48</f>
        <v/>
      </c>
    </row>
    <row r="49" spans="1:18" x14ac:dyDescent="0.3">
      <c r="A49">
        <v>47</v>
      </c>
      <c r="B49">
        <v>143</v>
      </c>
      <c r="C49" s="4">
        <v>2</v>
      </c>
      <c r="D49" s="12" t="s">
        <v>95</v>
      </c>
      <c r="E49" s="92"/>
      <c r="F49" s="12" t="s">
        <v>40</v>
      </c>
      <c r="G49" s="12">
        <v>7</v>
      </c>
      <c r="H49">
        <f>'[6]B Growth'!$I49</f>
        <v>1</v>
      </c>
      <c r="I49">
        <f>'[6]B Growth'!$S49</f>
        <v>16</v>
      </c>
      <c r="J49" s="2" t="str">
        <f t="shared" si="2"/>
        <v>R12-S2-7-Pre</v>
      </c>
      <c r="K49">
        <f>'[6]B Growth'!$W49</f>
        <v>238.89999999999998</v>
      </c>
      <c r="L49" t="str">
        <f>'[6]B Growth'!$BK49</f>
        <v/>
      </c>
      <c r="M49" s="83" t="s">
        <v>29</v>
      </c>
      <c r="N49" s="83" t="s">
        <v>222</v>
      </c>
      <c r="O49" t="str">
        <f>'[6]B Growth'!$BD49</f>
        <v/>
      </c>
      <c r="P49" t="s">
        <v>14</v>
      </c>
      <c r="Q49" t="s">
        <v>28</v>
      </c>
      <c r="R49" s="12" t="str">
        <f>'[6]B Growth'!$AS49</f>
        <v/>
      </c>
    </row>
    <row r="50" spans="1:18" x14ac:dyDescent="0.3">
      <c r="A50">
        <v>48</v>
      </c>
      <c r="B50">
        <v>144</v>
      </c>
      <c r="C50" s="4">
        <v>2</v>
      </c>
      <c r="D50" s="12" t="s">
        <v>95</v>
      </c>
      <c r="E50" s="92"/>
      <c r="F50" s="12" t="s">
        <v>41</v>
      </c>
      <c r="G50" s="12">
        <v>7</v>
      </c>
      <c r="H50">
        <f>'[6]B Growth'!$I50</f>
        <v>1</v>
      </c>
      <c r="I50">
        <f>'[6]B Growth'!$S50</f>
        <v>15</v>
      </c>
      <c r="J50" s="2" t="str">
        <f t="shared" si="2"/>
        <v>R12-S3-7-Pre</v>
      </c>
      <c r="K50">
        <f>'[6]B Growth'!$W50</f>
        <v>250.35000000000002</v>
      </c>
      <c r="L50" t="str">
        <f>'[6]B Growth'!$BK50</f>
        <v/>
      </c>
      <c r="M50" s="83" t="s">
        <v>29</v>
      </c>
      <c r="N50" s="83" t="s">
        <v>222</v>
      </c>
      <c r="O50" t="str">
        <f>'[6]B Growth'!$BD50</f>
        <v/>
      </c>
      <c r="P50" t="s">
        <v>14</v>
      </c>
      <c r="Q50" t="s">
        <v>28</v>
      </c>
      <c r="R50" s="12" t="str">
        <f>'[6]B Growth'!$AS50</f>
        <v/>
      </c>
    </row>
    <row r="51" spans="1:18" x14ac:dyDescent="0.3">
      <c r="A51">
        <v>49</v>
      </c>
      <c r="B51">
        <v>145</v>
      </c>
      <c r="C51" s="4">
        <v>2</v>
      </c>
      <c r="D51" s="12" t="s">
        <v>96</v>
      </c>
      <c r="E51" s="92"/>
      <c r="F51" s="12" t="s">
        <v>36</v>
      </c>
      <c r="G51" s="12">
        <v>7</v>
      </c>
      <c r="H51">
        <f>'[6]B Growth'!$I51</f>
        <v>1</v>
      </c>
      <c r="I51">
        <f>'[6]B Growth'!$S51</f>
        <v>16</v>
      </c>
      <c r="J51" s="2" t="str">
        <f t="shared" si="2"/>
        <v>R11-N1-7-Pre</v>
      </c>
      <c r="K51">
        <f>'[6]B Growth'!$W51</f>
        <v>358.02</v>
      </c>
      <c r="L51" t="str">
        <f>'[6]B Growth'!$BK51</f>
        <v/>
      </c>
      <c r="M51" s="83" t="s">
        <v>29</v>
      </c>
      <c r="N51" s="83" t="s">
        <v>222</v>
      </c>
      <c r="O51" t="str">
        <f>'[6]B Growth'!$BD51</f>
        <v/>
      </c>
      <c r="P51" t="s">
        <v>29</v>
      </c>
      <c r="Q51" t="s">
        <v>28</v>
      </c>
      <c r="R51" s="12" t="str">
        <f>'[6]B Growth'!$AS51</f>
        <v/>
      </c>
    </row>
    <row r="52" spans="1:18" x14ac:dyDescent="0.3">
      <c r="A52">
        <v>50</v>
      </c>
      <c r="B52">
        <v>146</v>
      </c>
      <c r="C52" s="4">
        <v>2</v>
      </c>
      <c r="D52" s="12" t="s">
        <v>96</v>
      </c>
      <c r="E52" s="92"/>
      <c r="F52" s="12" t="s">
        <v>37</v>
      </c>
      <c r="G52" s="12">
        <v>7</v>
      </c>
      <c r="H52">
        <f>'[6]B Growth'!$I52</f>
        <v>1</v>
      </c>
      <c r="I52">
        <f>'[6]B Growth'!$S52</f>
        <v>16</v>
      </c>
      <c r="J52" s="2" t="str">
        <f t="shared" si="2"/>
        <v>R11-N2-7-Pre</v>
      </c>
      <c r="K52">
        <f>'[6]B Growth'!$W52</f>
        <v>235.84</v>
      </c>
      <c r="L52" t="str">
        <f>'[6]B Growth'!$BK52</f>
        <v/>
      </c>
      <c r="M52" s="83" t="s">
        <v>29</v>
      </c>
      <c r="N52" s="83" t="s">
        <v>222</v>
      </c>
      <c r="O52" t="str">
        <f>'[6]B Growth'!$BD52</f>
        <v/>
      </c>
      <c r="P52" t="s">
        <v>29</v>
      </c>
      <c r="Q52" t="s">
        <v>28</v>
      </c>
      <c r="R52" s="12" t="str">
        <f>'[6]B Growth'!$AS52</f>
        <v/>
      </c>
    </row>
    <row r="53" spans="1:18" x14ac:dyDescent="0.3">
      <c r="A53">
        <v>51</v>
      </c>
      <c r="B53">
        <v>147</v>
      </c>
      <c r="C53" s="4">
        <v>2</v>
      </c>
      <c r="D53" s="12" t="s">
        <v>96</v>
      </c>
      <c r="E53" s="92"/>
      <c r="F53" s="12" t="s">
        <v>38</v>
      </c>
      <c r="G53" s="12">
        <v>7</v>
      </c>
      <c r="H53">
        <f>'[6]B Growth'!$I53</f>
        <v>1</v>
      </c>
      <c r="I53">
        <f>'[6]B Growth'!$S53</f>
        <v>16</v>
      </c>
      <c r="J53" s="2" t="str">
        <f t="shared" si="2"/>
        <v>R11-N3-7-Pre</v>
      </c>
      <c r="K53">
        <f>'[6]B Growth'!$W53</f>
        <v>138.21333333333331</v>
      </c>
      <c r="L53" t="str">
        <f>'[6]B Growth'!$BK53</f>
        <v/>
      </c>
      <c r="M53" s="83" t="s">
        <v>29</v>
      </c>
      <c r="N53" s="83" t="s">
        <v>222</v>
      </c>
      <c r="O53" t="str">
        <f>'[6]B Growth'!$BD53</f>
        <v/>
      </c>
      <c r="P53" t="s">
        <v>29</v>
      </c>
      <c r="Q53" t="s">
        <v>28</v>
      </c>
      <c r="R53" s="12" t="str">
        <f>'[6]B Growth'!$AS53</f>
        <v/>
      </c>
    </row>
    <row r="54" spans="1:18" x14ac:dyDescent="0.3">
      <c r="A54">
        <v>52</v>
      </c>
      <c r="B54">
        <v>148</v>
      </c>
      <c r="C54" s="4">
        <v>2</v>
      </c>
      <c r="D54" s="12" t="s">
        <v>96</v>
      </c>
      <c r="E54" s="92"/>
      <c r="F54" s="12" t="s">
        <v>39</v>
      </c>
      <c r="G54" s="12">
        <v>7</v>
      </c>
      <c r="H54">
        <f>'[6]B Growth'!$I54</f>
        <v>1</v>
      </c>
      <c r="I54">
        <f>'[6]B Growth'!$S54</f>
        <v>16</v>
      </c>
      <c r="J54" s="2" t="str">
        <f t="shared" si="2"/>
        <v>R11-S1-7-Pre</v>
      </c>
      <c r="K54">
        <f>'[6]B Growth'!$W54</f>
        <v>208</v>
      </c>
      <c r="L54" t="str">
        <f>'[6]B Growth'!$BK54</f>
        <v/>
      </c>
      <c r="M54" s="83" t="s">
        <v>29</v>
      </c>
      <c r="N54" s="83" t="s">
        <v>222</v>
      </c>
      <c r="O54" t="str">
        <f>'[6]B Growth'!$BD54</f>
        <v/>
      </c>
      <c r="P54" t="s">
        <v>29</v>
      </c>
      <c r="Q54" t="s">
        <v>28</v>
      </c>
      <c r="R54" s="12" t="str">
        <f>'[6]B Growth'!$AS54</f>
        <v/>
      </c>
    </row>
    <row r="55" spans="1:18" x14ac:dyDescent="0.3">
      <c r="A55">
        <v>53</v>
      </c>
      <c r="B55">
        <v>149</v>
      </c>
      <c r="C55" s="4">
        <v>2</v>
      </c>
      <c r="D55" s="12" t="s">
        <v>96</v>
      </c>
      <c r="E55" s="92"/>
      <c r="F55" s="12" t="s">
        <v>40</v>
      </c>
      <c r="G55" s="12">
        <v>7</v>
      </c>
      <c r="H55">
        <f>'[6]B Growth'!$I55</f>
        <v>1</v>
      </c>
      <c r="I55">
        <f>'[6]B Growth'!$S55</f>
        <v>16</v>
      </c>
      <c r="J55" s="2" t="str">
        <f t="shared" si="2"/>
        <v>R11-S2-7-Pre</v>
      </c>
      <c r="K55">
        <f>'[6]B Growth'!$W55</f>
        <v>236.64000000000001</v>
      </c>
      <c r="L55" t="str">
        <f>'[6]B Growth'!$BK55</f>
        <v/>
      </c>
      <c r="M55" s="83" t="s">
        <v>29</v>
      </c>
      <c r="N55" s="83" t="s">
        <v>222</v>
      </c>
      <c r="O55" t="str">
        <f>'[6]B Growth'!$BD55</f>
        <v/>
      </c>
      <c r="P55" t="s">
        <v>29</v>
      </c>
      <c r="Q55" t="s">
        <v>28</v>
      </c>
      <c r="R55" s="12" t="str">
        <f>'[6]B Growth'!$AS55</f>
        <v/>
      </c>
    </row>
    <row r="56" spans="1:18" x14ac:dyDescent="0.3">
      <c r="A56">
        <v>54</v>
      </c>
      <c r="B56">
        <v>150</v>
      </c>
      <c r="C56" s="4">
        <v>2</v>
      </c>
      <c r="D56" s="12" t="s">
        <v>96</v>
      </c>
      <c r="E56" s="92"/>
      <c r="F56" s="12" t="s">
        <v>41</v>
      </c>
      <c r="G56" s="12">
        <v>7</v>
      </c>
      <c r="H56">
        <f>'[6]B Growth'!$I56</f>
        <v>1</v>
      </c>
      <c r="I56">
        <f>'[6]B Growth'!$S56</f>
        <v>16</v>
      </c>
      <c r="J56" s="2" t="str">
        <f t="shared" si="2"/>
        <v>R11-S3-7-Pre</v>
      </c>
      <c r="K56">
        <f>'[6]B Growth'!$W56</f>
        <v>244.4</v>
      </c>
      <c r="L56" t="str">
        <f>'[6]B Growth'!$BK56</f>
        <v/>
      </c>
      <c r="M56" s="83" t="s">
        <v>29</v>
      </c>
      <c r="N56" s="83" t="s">
        <v>222</v>
      </c>
      <c r="O56" t="str">
        <f>'[6]B Growth'!$BD56</f>
        <v/>
      </c>
      <c r="P56" t="s">
        <v>29</v>
      </c>
      <c r="Q56" t="s">
        <v>28</v>
      </c>
      <c r="R56" s="12" t="str">
        <f>'[6]B Growth'!$AS56</f>
        <v/>
      </c>
    </row>
    <row r="57" spans="1:18" x14ac:dyDescent="0.3">
      <c r="A57">
        <v>55</v>
      </c>
      <c r="B57">
        <v>151</v>
      </c>
      <c r="C57" s="4">
        <v>2</v>
      </c>
      <c r="D57" s="12" t="s">
        <v>95</v>
      </c>
      <c r="E57" s="92"/>
      <c r="F57" s="12" t="s">
        <v>36</v>
      </c>
      <c r="G57" s="12">
        <v>7</v>
      </c>
      <c r="H57">
        <f>'[6]B Growth'!$I57</f>
        <v>1</v>
      </c>
      <c r="I57">
        <f>'[6]B Growth'!$S57</f>
        <v>16</v>
      </c>
      <c r="J57" s="2" t="str">
        <f t="shared" si="2"/>
        <v>R12-N1-7-Pre</v>
      </c>
      <c r="K57">
        <f>'[6]B Growth'!$W57</f>
        <v>230.88000000000002</v>
      </c>
      <c r="L57" t="str">
        <f>'[6]B Growth'!$BK57</f>
        <v/>
      </c>
      <c r="M57" s="83" t="s">
        <v>29</v>
      </c>
      <c r="N57" s="83" t="s">
        <v>222</v>
      </c>
      <c r="O57" t="str">
        <f>'[6]B Growth'!$BD57</f>
        <v/>
      </c>
      <c r="P57" t="s">
        <v>29</v>
      </c>
      <c r="Q57" t="s">
        <v>28</v>
      </c>
      <c r="R57" s="12" t="str">
        <f>'[6]B Growth'!$AS57</f>
        <v/>
      </c>
    </row>
    <row r="58" spans="1:18" x14ac:dyDescent="0.3">
      <c r="A58">
        <v>56</v>
      </c>
      <c r="B58">
        <v>152</v>
      </c>
      <c r="C58" s="4">
        <v>2</v>
      </c>
      <c r="D58" s="12" t="s">
        <v>95</v>
      </c>
      <c r="E58" s="92"/>
      <c r="F58" s="12" t="s">
        <v>37</v>
      </c>
      <c r="G58" s="12">
        <v>7</v>
      </c>
      <c r="H58">
        <f>'[6]B Growth'!$I58</f>
        <v>1</v>
      </c>
      <c r="I58">
        <f>'[6]B Growth'!$S58</f>
        <v>15</v>
      </c>
      <c r="J58" s="2" t="str">
        <f t="shared" si="2"/>
        <v>R12-N2-7-Pre</v>
      </c>
      <c r="K58">
        <f>'[6]B Growth'!$W58</f>
        <v>236.32</v>
      </c>
      <c r="L58" t="str">
        <f>'[6]B Growth'!$BK58</f>
        <v/>
      </c>
      <c r="M58" s="83" t="s">
        <v>29</v>
      </c>
      <c r="N58" s="83" t="s">
        <v>222</v>
      </c>
      <c r="O58" t="str">
        <f>'[6]B Growth'!$BD58</f>
        <v/>
      </c>
      <c r="P58" t="s">
        <v>29</v>
      </c>
      <c r="Q58" t="s">
        <v>28</v>
      </c>
      <c r="R58" s="12" t="str">
        <f>'[6]B Growth'!$AS58</f>
        <v/>
      </c>
    </row>
    <row r="59" spans="1:18" x14ac:dyDescent="0.3">
      <c r="A59">
        <v>57</v>
      </c>
      <c r="B59">
        <v>153</v>
      </c>
      <c r="C59" s="4">
        <v>2</v>
      </c>
      <c r="D59" s="12" t="s">
        <v>95</v>
      </c>
      <c r="E59" s="92"/>
      <c r="F59" s="12" t="s">
        <v>38</v>
      </c>
      <c r="G59" s="12">
        <v>7</v>
      </c>
      <c r="H59">
        <f>'[6]B Growth'!$I59</f>
        <v>1</v>
      </c>
      <c r="I59">
        <f>'[6]B Growth'!$S59</f>
        <v>16</v>
      </c>
      <c r="J59" s="2" t="str">
        <f t="shared" si="2"/>
        <v>R12-N3-7-Pre</v>
      </c>
      <c r="K59">
        <f>'[6]B Growth'!$W59</f>
        <v>227.48000000000002</v>
      </c>
      <c r="L59" t="str">
        <f>'[6]B Growth'!$BK59</f>
        <v/>
      </c>
      <c r="M59" s="83" t="s">
        <v>29</v>
      </c>
      <c r="N59" s="83" t="s">
        <v>222</v>
      </c>
      <c r="O59" t="str">
        <f>'[6]B Growth'!$BD59</f>
        <v/>
      </c>
      <c r="P59" t="s">
        <v>29</v>
      </c>
      <c r="Q59" t="s">
        <v>28</v>
      </c>
      <c r="R59" s="12" t="str">
        <f>'[6]B Growth'!$AS59</f>
        <v/>
      </c>
    </row>
    <row r="60" spans="1:18" x14ac:dyDescent="0.3">
      <c r="A60">
        <v>58</v>
      </c>
      <c r="B60">
        <v>154</v>
      </c>
      <c r="C60" s="4">
        <v>2</v>
      </c>
      <c r="D60" s="12" t="s">
        <v>95</v>
      </c>
      <c r="E60" s="92"/>
      <c r="F60" s="12" t="s">
        <v>39</v>
      </c>
      <c r="G60" s="12">
        <v>7</v>
      </c>
      <c r="H60">
        <f>'[6]B Growth'!$I60</f>
        <v>1</v>
      </c>
      <c r="I60">
        <f>'[6]B Growth'!$S60</f>
        <v>15</v>
      </c>
      <c r="J60" s="2" t="str">
        <f t="shared" si="2"/>
        <v>R12-S1-7-Pre</v>
      </c>
      <c r="K60">
        <f>'[6]B Growth'!$W60</f>
        <v>206.4</v>
      </c>
      <c r="L60" t="str">
        <f>'[6]B Growth'!$BK60</f>
        <v/>
      </c>
      <c r="M60" s="83" t="s">
        <v>29</v>
      </c>
      <c r="N60" s="83" t="s">
        <v>222</v>
      </c>
      <c r="O60" t="str">
        <f>'[6]B Growth'!$BD60</f>
        <v/>
      </c>
      <c r="P60" t="s">
        <v>29</v>
      </c>
      <c r="Q60" t="s">
        <v>28</v>
      </c>
      <c r="R60" s="12" t="str">
        <f>'[6]B Growth'!$AS60</f>
        <v/>
      </c>
    </row>
    <row r="61" spans="1:18" x14ac:dyDescent="0.3">
      <c r="A61">
        <v>59</v>
      </c>
      <c r="B61">
        <v>155</v>
      </c>
      <c r="C61" s="4">
        <v>2</v>
      </c>
      <c r="D61" s="12" t="s">
        <v>95</v>
      </c>
      <c r="E61" s="92"/>
      <c r="F61" s="12" t="s">
        <v>40</v>
      </c>
      <c r="G61" s="12">
        <v>7</v>
      </c>
      <c r="H61">
        <f>'[6]B Growth'!$I61</f>
        <v>1</v>
      </c>
      <c r="I61">
        <f>'[6]B Growth'!$S61</f>
        <v>16</v>
      </c>
      <c r="J61" s="2" t="str">
        <f t="shared" si="2"/>
        <v>R12-S2-7-Pre</v>
      </c>
      <c r="K61">
        <f>'[6]B Growth'!$W61</f>
        <v>249.03999999999996</v>
      </c>
      <c r="L61" t="str">
        <f>'[6]B Growth'!$BK61</f>
        <v/>
      </c>
      <c r="M61" s="83" t="s">
        <v>29</v>
      </c>
      <c r="N61" s="83" t="s">
        <v>222</v>
      </c>
      <c r="O61" t="str">
        <f>'[6]B Growth'!$BD61</f>
        <v/>
      </c>
      <c r="P61" t="s">
        <v>29</v>
      </c>
      <c r="Q61" t="s">
        <v>28</v>
      </c>
      <c r="R61" s="12" t="str">
        <f>'[6]B Growth'!$AS61</f>
        <v/>
      </c>
    </row>
    <row r="62" spans="1:18" x14ac:dyDescent="0.3">
      <c r="A62">
        <v>60</v>
      </c>
      <c r="B62">
        <v>156</v>
      </c>
      <c r="C62" s="4">
        <v>2</v>
      </c>
      <c r="D62" s="12" t="s">
        <v>95</v>
      </c>
      <c r="E62" s="92"/>
      <c r="F62" s="12" t="s">
        <v>41</v>
      </c>
      <c r="G62" s="12">
        <v>7</v>
      </c>
      <c r="H62">
        <f>'[6]B Growth'!$I62</f>
        <v>1</v>
      </c>
      <c r="I62">
        <f>'[6]B Growth'!$S62</f>
        <v>15</v>
      </c>
      <c r="J62" s="2" t="str">
        <f t="shared" si="2"/>
        <v>R12-S3-7-Pre</v>
      </c>
      <c r="K62">
        <f>'[6]B Growth'!$W62</f>
        <v>253.48000000000002</v>
      </c>
      <c r="L62" t="str">
        <f>'[6]B Growth'!$BK62</f>
        <v/>
      </c>
      <c r="M62" s="83" t="s">
        <v>29</v>
      </c>
      <c r="N62" s="83" t="s">
        <v>222</v>
      </c>
      <c r="O62" t="str">
        <f>'[6]B Growth'!$BD62</f>
        <v/>
      </c>
      <c r="P62" t="s">
        <v>29</v>
      </c>
      <c r="Q62" t="s">
        <v>28</v>
      </c>
      <c r="R62" s="12" t="str">
        <f>'[6]B Growth'!$AS62</f>
        <v/>
      </c>
    </row>
    <row r="63" spans="1:18" x14ac:dyDescent="0.3">
      <c r="A63">
        <v>61</v>
      </c>
      <c r="B63">
        <v>205</v>
      </c>
      <c r="C63" s="4">
        <v>2</v>
      </c>
      <c r="D63" s="12" t="s">
        <v>96</v>
      </c>
      <c r="E63" s="92"/>
      <c r="F63" s="12" t="s">
        <v>36</v>
      </c>
      <c r="G63" s="12">
        <v>9</v>
      </c>
      <c r="H63">
        <f>'[6]B Growth'!$I63</f>
        <v>1</v>
      </c>
      <c r="I63">
        <f>'[6]B Growth'!$S63</f>
        <v>16</v>
      </c>
      <c r="J63" s="91" t="str">
        <f t="shared" ref="J63:J86" si="3">CONCATENATE(D63,"-",F63,"-",G63,"--")</f>
        <v>R11-N1-9--</v>
      </c>
      <c r="K63">
        <f>'[6]B Growth'!$W63</f>
        <v>337.21666666666664</v>
      </c>
      <c r="L63" t="str">
        <f>'[6]B Growth'!$BK63</f>
        <v/>
      </c>
      <c r="M63" s="83" t="s">
        <v>29</v>
      </c>
      <c r="N63" s="83" t="s">
        <v>222</v>
      </c>
      <c r="O63" t="str">
        <f>'[6]B Growth'!$BD63</f>
        <v/>
      </c>
      <c r="P63" t="s">
        <v>14</v>
      </c>
      <c r="Q63" t="s">
        <v>28</v>
      </c>
      <c r="R63" s="12" t="str">
        <f>'[6]B Growth'!$AS63</f>
        <v/>
      </c>
    </row>
    <row r="64" spans="1:18" x14ac:dyDescent="0.3">
      <c r="A64">
        <v>62</v>
      </c>
      <c r="B64">
        <v>206</v>
      </c>
      <c r="C64" s="4">
        <v>2</v>
      </c>
      <c r="D64" s="12" t="s">
        <v>96</v>
      </c>
      <c r="E64" s="92"/>
      <c r="F64" s="12" t="s">
        <v>37</v>
      </c>
      <c r="G64" s="12">
        <v>9</v>
      </c>
      <c r="H64">
        <f>'[6]B Growth'!$I64</f>
        <v>1</v>
      </c>
      <c r="I64">
        <f>'[6]B Growth'!$S64</f>
        <v>16</v>
      </c>
      <c r="J64" s="91" t="str">
        <f t="shared" si="3"/>
        <v>R11-N2-9--</v>
      </c>
      <c r="K64">
        <f>'[6]B Growth'!$W64</f>
        <v>235.60000000000002</v>
      </c>
      <c r="L64" t="str">
        <f>'[6]B Growth'!$BK64</f>
        <v/>
      </c>
      <c r="M64" s="83" t="s">
        <v>29</v>
      </c>
      <c r="N64" s="83" t="s">
        <v>222</v>
      </c>
      <c r="O64" t="str">
        <f>'[6]B Growth'!$BD64</f>
        <v/>
      </c>
      <c r="P64" t="s">
        <v>14</v>
      </c>
      <c r="Q64" t="s">
        <v>28</v>
      </c>
      <c r="R64" s="12" t="str">
        <f>'[6]B Growth'!$AS64</f>
        <v/>
      </c>
    </row>
    <row r="65" spans="1:18" x14ac:dyDescent="0.3">
      <c r="A65">
        <v>63</v>
      </c>
      <c r="B65">
        <v>207</v>
      </c>
      <c r="C65" s="4">
        <v>2</v>
      </c>
      <c r="D65" s="12" t="s">
        <v>96</v>
      </c>
      <c r="E65" s="92"/>
      <c r="F65" s="12" t="s">
        <v>38</v>
      </c>
      <c r="G65" s="12">
        <v>9</v>
      </c>
      <c r="H65">
        <f>'[6]B Growth'!$I65</f>
        <v>1</v>
      </c>
      <c r="I65">
        <f>'[6]B Growth'!$S65</f>
        <v>16</v>
      </c>
      <c r="J65" s="91" t="str">
        <f t="shared" si="3"/>
        <v>R11-N3-9--</v>
      </c>
      <c r="K65">
        <f>'[6]B Growth'!$W65</f>
        <v>155.24444444444444</v>
      </c>
      <c r="L65" t="str">
        <f>'[6]B Growth'!$BK65</f>
        <v/>
      </c>
      <c r="M65" s="83" t="s">
        <v>29</v>
      </c>
      <c r="N65" s="83" t="s">
        <v>222</v>
      </c>
      <c r="O65" t="str">
        <f>'[6]B Growth'!$BD65</f>
        <v/>
      </c>
      <c r="P65" t="s">
        <v>14</v>
      </c>
      <c r="Q65" t="s">
        <v>28</v>
      </c>
      <c r="R65" s="12" t="str">
        <f>'[6]B Growth'!$AS65</f>
        <v/>
      </c>
    </row>
    <row r="66" spans="1:18" x14ac:dyDescent="0.3">
      <c r="A66">
        <v>64</v>
      </c>
      <c r="B66">
        <v>208</v>
      </c>
      <c r="C66" s="4">
        <v>2</v>
      </c>
      <c r="D66" s="12" t="s">
        <v>96</v>
      </c>
      <c r="E66" s="92"/>
      <c r="F66" s="12" t="s">
        <v>39</v>
      </c>
      <c r="G66" s="12">
        <v>9</v>
      </c>
      <c r="H66">
        <f>'[6]B Growth'!$I66</f>
        <v>1</v>
      </c>
      <c r="I66">
        <f>'[6]B Growth'!$S66</f>
        <v>16</v>
      </c>
      <c r="J66" s="91" t="str">
        <f t="shared" si="3"/>
        <v>R11-S1-9--</v>
      </c>
      <c r="K66">
        <f>'[6]B Growth'!$W66</f>
        <v>214.73333333333335</v>
      </c>
      <c r="L66" t="str">
        <f>'[6]B Growth'!$BK66</f>
        <v/>
      </c>
      <c r="M66" s="83" t="s">
        <v>29</v>
      </c>
      <c r="N66" s="83" t="s">
        <v>222</v>
      </c>
      <c r="O66" t="str">
        <f>'[6]B Growth'!$BD66</f>
        <v/>
      </c>
      <c r="P66" t="s">
        <v>14</v>
      </c>
      <c r="Q66" t="s">
        <v>28</v>
      </c>
      <c r="R66" s="12" t="str">
        <f>'[6]B Growth'!$AS66</f>
        <v/>
      </c>
    </row>
    <row r="67" spans="1:18" x14ac:dyDescent="0.3">
      <c r="A67">
        <v>65</v>
      </c>
      <c r="B67">
        <v>209</v>
      </c>
      <c r="C67" s="4">
        <v>2</v>
      </c>
      <c r="D67" s="12" t="s">
        <v>96</v>
      </c>
      <c r="E67" s="92"/>
      <c r="F67" s="12" t="s">
        <v>40</v>
      </c>
      <c r="G67" s="12">
        <v>9</v>
      </c>
      <c r="H67">
        <f>'[6]B Growth'!$I67</f>
        <v>1</v>
      </c>
      <c r="I67">
        <f>'[6]B Growth'!$S67</f>
        <v>16</v>
      </c>
      <c r="J67" s="91" t="str">
        <f t="shared" si="3"/>
        <v>R11-S2-9--</v>
      </c>
      <c r="K67">
        <f>'[6]B Growth'!$W67</f>
        <v>238.06666666666669</v>
      </c>
      <c r="L67" t="str">
        <f>'[6]B Growth'!$BK67</f>
        <v/>
      </c>
      <c r="M67" s="83" t="s">
        <v>29</v>
      </c>
      <c r="N67" s="83" t="s">
        <v>222</v>
      </c>
      <c r="O67" t="str">
        <f>'[6]B Growth'!$BD67</f>
        <v/>
      </c>
      <c r="P67" t="s">
        <v>14</v>
      </c>
      <c r="Q67" t="s">
        <v>28</v>
      </c>
      <c r="R67" s="12" t="str">
        <f>'[6]B Growth'!$AS67</f>
        <v/>
      </c>
    </row>
    <row r="68" spans="1:18" x14ac:dyDescent="0.3">
      <c r="A68">
        <v>66</v>
      </c>
      <c r="B68">
        <v>210</v>
      </c>
      <c r="C68" s="4">
        <v>2</v>
      </c>
      <c r="D68" s="12" t="s">
        <v>96</v>
      </c>
      <c r="E68" s="92"/>
      <c r="F68" s="12" t="s">
        <v>41</v>
      </c>
      <c r="G68" s="12">
        <v>9</v>
      </c>
      <c r="H68">
        <f>'[6]B Growth'!$I68</f>
        <v>1</v>
      </c>
      <c r="I68">
        <f>'[6]B Growth'!$S68</f>
        <v>16</v>
      </c>
      <c r="J68" s="91" t="str">
        <f t="shared" si="3"/>
        <v>R11-S3-9--</v>
      </c>
      <c r="K68">
        <f>'[6]B Growth'!$W68</f>
        <v>243.13333333333333</v>
      </c>
      <c r="L68" t="str">
        <f>'[6]B Growth'!$BK68</f>
        <v/>
      </c>
      <c r="M68" s="83" t="s">
        <v>29</v>
      </c>
      <c r="N68" s="83" t="s">
        <v>222</v>
      </c>
      <c r="O68" t="str">
        <f>'[6]B Growth'!$BD68</f>
        <v/>
      </c>
      <c r="P68" t="s">
        <v>14</v>
      </c>
      <c r="Q68" t="s">
        <v>28</v>
      </c>
      <c r="R68" s="12" t="str">
        <f>'[6]B Growth'!$AS68</f>
        <v/>
      </c>
    </row>
    <row r="69" spans="1:18" x14ac:dyDescent="0.3">
      <c r="A69">
        <v>67</v>
      </c>
      <c r="B69">
        <v>211</v>
      </c>
      <c r="C69" s="4">
        <v>2</v>
      </c>
      <c r="D69" s="12" t="s">
        <v>95</v>
      </c>
      <c r="E69" s="92"/>
      <c r="F69" s="12" t="s">
        <v>36</v>
      </c>
      <c r="G69" s="12">
        <v>9</v>
      </c>
      <c r="H69">
        <f>'[6]B Growth'!$I69</f>
        <v>1</v>
      </c>
      <c r="I69">
        <f>'[6]B Growth'!$S69</f>
        <v>16</v>
      </c>
      <c r="J69" s="91" t="str">
        <f t="shared" si="3"/>
        <v>R12-N1-9--</v>
      </c>
      <c r="K69">
        <f>'[6]B Growth'!$W69</f>
        <v>230.4666666666667</v>
      </c>
      <c r="L69" t="str">
        <f>'[6]B Growth'!$BK69</f>
        <v/>
      </c>
      <c r="M69" s="83" t="s">
        <v>29</v>
      </c>
      <c r="N69" s="83" t="s">
        <v>222</v>
      </c>
      <c r="O69" t="str">
        <f>'[6]B Growth'!$BD69</f>
        <v/>
      </c>
      <c r="P69" t="s">
        <v>14</v>
      </c>
      <c r="Q69" t="s">
        <v>28</v>
      </c>
      <c r="R69" s="12" t="str">
        <f>'[6]B Growth'!$AS69</f>
        <v/>
      </c>
    </row>
    <row r="70" spans="1:18" x14ac:dyDescent="0.3">
      <c r="A70">
        <v>68</v>
      </c>
      <c r="B70">
        <v>212</v>
      </c>
      <c r="C70" s="4">
        <v>2</v>
      </c>
      <c r="D70" s="12" t="s">
        <v>95</v>
      </c>
      <c r="E70" s="92"/>
      <c r="F70" s="12" t="s">
        <v>37</v>
      </c>
      <c r="G70" s="12">
        <v>9</v>
      </c>
      <c r="H70">
        <f>'[6]B Growth'!$I70</f>
        <v>1</v>
      </c>
      <c r="I70">
        <f>'[6]B Growth'!$S70</f>
        <v>15</v>
      </c>
      <c r="J70" s="91" t="str">
        <f t="shared" si="3"/>
        <v>R12-N2-9--</v>
      </c>
      <c r="K70">
        <f>'[6]B Growth'!$W70</f>
        <v>244</v>
      </c>
      <c r="L70" t="str">
        <f>'[6]B Growth'!$BK70</f>
        <v/>
      </c>
      <c r="M70" s="83" t="s">
        <v>29</v>
      </c>
      <c r="N70" s="83" t="s">
        <v>222</v>
      </c>
      <c r="O70" t="str">
        <f>'[6]B Growth'!$BD70</f>
        <v/>
      </c>
      <c r="P70" t="s">
        <v>14</v>
      </c>
      <c r="Q70" t="s">
        <v>28</v>
      </c>
      <c r="R70" s="12" t="str">
        <f>'[6]B Growth'!$AS70</f>
        <v/>
      </c>
    </row>
    <row r="71" spans="1:18" x14ac:dyDescent="0.3">
      <c r="A71">
        <v>69</v>
      </c>
      <c r="B71">
        <v>213</v>
      </c>
      <c r="C71" s="4">
        <v>2</v>
      </c>
      <c r="D71" s="12" t="s">
        <v>95</v>
      </c>
      <c r="E71" s="92"/>
      <c r="F71" s="12" t="s">
        <v>38</v>
      </c>
      <c r="G71" s="12">
        <v>9</v>
      </c>
      <c r="H71">
        <f>'[6]B Growth'!$I71</f>
        <v>1</v>
      </c>
      <c r="I71">
        <f>'[6]B Growth'!$S71</f>
        <v>16</v>
      </c>
      <c r="J71" s="91" t="str">
        <f t="shared" si="3"/>
        <v>R12-N3-9--</v>
      </c>
      <c r="K71">
        <f>'[6]B Growth'!$W71</f>
        <v>234.5</v>
      </c>
      <c r="L71" t="str">
        <f>'[6]B Growth'!$BK71</f>
        <v/>
      </c>
      <c r="M71" s="83" t="s">
        <v>29</v>
      </c>
      <c r="N71" s="83" t="s">
        <v>222</v>
      </c>
      <c r="O71" t="str">
        <f>'[6]B Growth'!$BD71</f>
        <v/>
      </c>
      <c r="P71" t="s">
        <v>14</v>
      </c>
      <c r="Q71" t="s">
        <v>28</v>
      </c>
      <c r="R71" s="12" t="str">
        <f>'[6]B Growth'!$AS71</f>
        <v/>
      </c>
    </row>
    <row r="72" spans="1:18" x14ac:dyDescent="0.3">
      <c r="A72">
        <v>70</v>
      </c>
      <c r="B72">
        <v>214</v>
      </c>
      <c r="C72" s="4">
        <v>2</v>
      </c>
      <c r="D72" s="12" t="s">
        <v>95</v>
      </c>
      <c r="E72" s="92"/>
      <c r="F72" s="12" t="s">
        <v>39</v>
      </c>
      <c r="G72" s="12">
        <v>9</v>
      </c>
      <c r="H72">
        <f>'[6]B Growth'!$I72</f>
        <v>1</v>
      </c>
      <c r="I72">
        <f>'[6]B Growth'!$S72</f>
        <v>15</v>
      </c>
      <c r="J72" s="91" t="str">
        <f t="shared" si="3"/>
        <v>R12-S1-9--</v>
      </c>
      <c r="K72">
        <f>'[6]B Growth'!$W72</f>
        <v>219.5</v>
      </c>
      <c r="L72" t="str">
        <f>'[6]B Growth'!$BK72</f>
        <v/>
      </c>
      <c r="M72" s="83" t="s">
        <v>29</v>
      </c>
      <c r="N72" s="83" t="s">
        <v>222</v>
      </c>
      <c r="O72" t="str">
        <f>'[6]B Growth'!$BD72</f>
        <v/>
      </c>
      <c r="P72" t="s">
        <v>14</v>
      </c>
      <c r="Q72" t="s">
        <v>28</v>
      </c>
      <c r="R72" s="12" t="str">
        <f>'[6]B Growth'!$AS72</f>
        <v/>
      </c>
    </row>
    <row r="73" spans="1:18" x14ac:dyDescent="0.3">
      <c r="A73">
        <v>71</v>
      </c>
      <c r="B73">
        <v>215</v>
      </c>
      <c r="C73" s="4">
        <v>2</v>
      </c>
      <c r="D73" s="12" t="s">
        <v>95</v>
      </c>
      <c r="E73" s="92"/>
      <c r="F73" s="12" t="s">
        <v>40</v>
      </c>
      <c r="G73" s="12">
        <v>9</v>
      </c>
      <c r="H73">
        <f>'[6]B Growth'!$I73</f>
        <v>1</v>
      </c>
      <c r="I73">
        <f>'[6]B Growth'!$S73</f>
        <v>16</v>
      </c>
      <c r="J73" s="91" t="str">
        <f t="shared" si="3"/>
        <v>R12-S2-9--</v>
      </c>
      <c r="K73">
        <f>'[6]B Growth'!$W73</f>
        <v>254.5333333333333</v>
      </c>
      <c r="L73" t="str">
        <f>'[6]B Growth'!$BK73</f>
        <v/>
      </c>
      <c r="M73" s="83" t="s">
        <v>29</v>
      </c>
      <c r="N73" s="83" t="s">
        <v>222</v>
      </c>
      <c r="O73" t="str">
        <f>'[6]B Growth'!$BD73</f>
        <v/>
      </c>
      <c r="P73" t="s">
        <v>14</v>
      </c>
      <c r="Q73" t="s">
        <v>28</v>
      </c>
      <c r="R73" s="12" t="str">
        <f>'[6]B Growth'!$AS73</f>
        <v/>
      </c>
    </row>
    <row r="74" spans="1:18" x14ac:dyDescent="0.3">
      <c r="A74">
        <v>72</v>
      </c>
      <c r="B74">
        <v>216</v>
      </c>
      <c r="C74" s="4">
        <v>2</v>
      </c>
      <c r="D74" s="12" t="s">
        <v>95</v>
      </c>
      <c r="E74" s="92"/>
      <c r="F74" s="12" t="s">
        <v>41</v>
      </c>
      <c r="G74" s="12">
        <v>9</v>
      </c>
      <c r="H74">
        <f>'[6]B Growth'!$I74</f>
        <v>1</v>
      </c>
      <c r="I74">
        <f>'[6]B Growth'!$S74</f>
        <v>15</v>
      </c>
      <c r="J74" s="91" t="str">
        <f t="shared" si="3"/>
        <v>R12-S3-9--</v>
      </c>
      <c r="K74">
        <f>'[6]B Growth'!$W74</f>
        <v>258.47777777777782</v>
      </c>
      <c r="L74" t="str">
        <f>'[6]B Growth'!$BK74</f>
        <v/>
      </c>
      <c r="M74" s="83" t="s">
        <v>29</v>
      </c>
      <c r="N74" s="83" t="s">
        <v>222</v>
      </c>
      <c r="O74" t="str">
        <f>'[6]B Growth'!$BD74</f>
        <v/>
      </c>
      <c r="P74" t="s">
        <v>14</v>
      </c>
      <c r="Q74" t="s">
        <v>28</v>
      </c>
      <c r="R74" s="12" t="str">
        <f>'[6]B Growth'!$AS74</f>
        <v/>
      </c>
    </row>
    <row r="75" spans="1:18" x14ac:dyDescent="0.3">
      <c r="A75">
        <v>73</v>
      </c>
      <c r="B75">
        <v>247</v>
      </c>
      <c r="C75" s="4">
        <v>2</v>
      </c>
      <c r="D75" s="12" t="s">
        <v>96</v>
      </c>
      <c r="E75" s="92"/>
      <c r="F75" s="12" t="s">
        <v>36</v>
      </c>
      <c r="G75" s="12">
        <v>11</v>
      </c>
      <c r="H75">
        <f>'[6]B Growth'!$I75</f>
        <v>1</v>
      </c>
      <c r="I75">
        <f>'[6]B Growth'!$S75</f>
        <v>16</v>
      </c>
      <c r="J75" s="91" t="str">
        <f t="shared" si="3"/>
        <v>R11-N1-11--</v>
      </c>
      <c r="K75">
        <f>'[6]B Growth'!$W75</f>
        <v>318.3</v>
      </c>
      <c r="L75" t="str">
        <f>'[6]B Growth'!$BK75</f>
        <v/>
      </c>
      <c r="M75" s="83" t="s">
        <v>29</v>
      </c>
      <c r="N75" s="83" t="s">
        <v>222</v>
      </c>
      <c r="O75" t="str">
        <f>'[6]B Growth'!$BD75</f>
        <v/>
      </c>
      <c r="P75" t="s">
        <v>14</v>
      </c>
      <c r="Q75" t="s">
        <v>28</v>
      </c>
      <c r="R75" s="12" t="str">
        <f>'[6]B Growth'!$AS75</f>
        <v/>
      </c>
    </row>
    <row r="76" spans="1:18" x14ac:dyDescent="0.3">
      <c r="A76">
        <v>74</v>
      </c>
      <c r="B76">
        <v>248</v>
      </c>
      <c r="C76" s="4">
        <v>2</v>
      </c>
      <c r="D76" s="12" t="s">
        <v>96</v>
      </c>
      <c r="E76" s="92"/>
      <c r="F76" s="12" t="s">
        <v>37</v>
      </c>
      <c r="G76" s="12">
        <v>11</v>
      </c>
      <c r="H76">
        <f>'[6]B Growth'!$I76</f>
        <v>1</v>
      </c>
      <c r="I76">
        <f>'[6]B Growth'!$S76</f>
        <v>16</v>
      </c>
      <c r="J76" s="91" t="str">
        <f t="shared" si="3"/>
        <v>R11-N2-11--</v>
      </c>
      <c r="K76">
        <f>'[6]B Growth'!$W76</f>
        <v>233.54285714285717</v>
      </c>
      <c r="L76" t="str">
        <f>'[6]B Growth'!$BK76</f>
        <v/>
      </c>
      <c r="M76" s="83" t="s">
        <v>29</v>
      </c>
      <c r="N76" s="83" t="s">
        <v>222</v>
      </c>
      <c r="O76" t="str">
        <f>'[6]B Growth'!$BD76</f>
        <v/>
      </c>
      <c r="P76" t="s">
        <v>14</v>
      </c>
      <c r="Q76" t="s">
        <v>28</v>
      </c>
      <c r="R76" s="12" t="str">
        <f>'[6]B Growth'!$AS76</f>
        <v/>
      </c>
    </row>
    <row r="77" spans="1:18" x14ac:dyDescent="0.3">
      <c r="A77">
        <v>75</v>
      </c>
      <c r="B77">
        <v>249</v>
      </c>
      <c r="C77" s="4">
        <v>2</v>
      </c>
      <c r="D77" s="12" t="s">
        <v>96</v>
      </c>
      <c r="E77" s="92"/>
      <c r="F77" s="12" t="s">
        <v>38</v>
      </c>
      <c r="G77" s="12">
        <v>11</v>
      </c>
      <c r="H77">
        <f>'[6]B Growth'!$I77</f>
        <v>1</v>
      </c>
      <c r="I77">
        <f>'[6]B Growth'!$S77</f>
        <v>16</v>
      </c>
      <c r="J77" s="91" t="str">
        <f t="shared" si="3"/>
        <v>R11-N3-11--</v>
      </c>
      <c r="K77">
        <f>'[6]B Growth'!$W77</f>
        <v>161.35238095238097</v>
      </c>
      <c r="L77" t="str">
        <f>'[6]B Growth'!$BK77</f>
        <v/>
      </c>
      <c r="M77" s="83" t="s">
        <v>29</v>
      </c>
      <c r="N77" s="83" t="s">
        <v>222</v>
      </c>
      <c r="O77" t="str">
        <f>'[6]B Growth'!$BD77</f>
        <v/>
      </c>
      <c r="P77" t="s">
        <v>14</v>
      </c>
      <c r="Q77" t="s">
        <v>28</v>
      </c>
      <c r="R77" s="12" t="str">
        <f>'[6]B Growth'!$AS77</f>
        <v/>
      </c>
    </row>
    <row r="78" spans="1:18" x14ac:dyDescent="0.3">
      <c r="A78">
        <v>76</v>
      </c>
      <c r="B78">
        <v>250</v>
      </c>
      <c r="C78" s="4">
        <v>2</v>
      </c>
      <c r="D78" s="12" t="s">
        <v>96</v>
      </c>
      <c r="E78" s="92"/>
      <c r="F78" s="12" t="s">
        <v>39</v>
      </c>
      <c r="G78" s="12">
        <v>11</v>
      </c>
      <c r="H78">
        <f>'[6]B Growth'!$I78</f>
        <v>1</v>
      </c>
      <c r="I78">
        <f>'[6]B Growth'!$S78</f>
        <v>16</v>
      </c>
      <c r="J78" s="91" t="str">
        <f t="shared" si="3"/>
        <v>R11-S1-11--</v>
      </c>
      <c r="K78">
        <f>'[6]B Growth'!$W78</f>
        <v>221.6</v>
      </c>
      <c r="L78" t="str">
        <f>'[6]B Growth'!$BK78</f>
        <v/>
      </c>
      <c r="M78" s="83" t="s">
        <v>29</v>
      </c>
      <c r="N78" s="83" t="s">
        <v>222</v>
      </c>
      <c r="O78" t="str">
        <f>'[6]B Growth'!$BD78</f>
        <v/>
      </c>
      <c r="P78" t="s">
        <v>14</v>
      </c>
      <c r="Q78" t="s">
        <v>28</v>
      </c>
      <c r="R78" s="12" t="str">
        <f>'[6]B Growth'!$AS78</f>
        <v/>
      </c>
    </row>
    <row r="79" spans="1:18" x14ac:dyDescent="0.3">
      <c r="A79">
        <v>77</v>
      </c>
      <c r="B79">
        <v>251</v>
      </c>
      <c r="C79" s="4">
        <v>2</v>
      </c>
      <c r="D79" s="12" t="s">
        <v>96</v>
      </c>
      <c r="E79" s="92"/>
      <c r="F79" s="12" t="s">
        <v>40</v>
      </c>
      <c r="G79" s="12">
        <v>11</v>
      </c>
      <c r="H79">
        <f>'[6]B Growth'!$I79</f>
        <v>1</v>
      </c>
      <c r="I79">
        <f>'[6]B Growth'!$S79</f>
        <v>16</v>
      </c>
      <c r="J79" s="91" t="str">
        <f t="shared" si="3"/>
        <v>R11-S2-11--</v>
      </c>
      <c r="K79">
        <f>'[6]B Growth'!$W79</f>
        <v>238.97142857142859</v>
      </c>
      <c r="L79" t="str">
        <f>'[6]B Growth'!$BK79</f>
        <v/>
      </c>
      <c r="M79" s="83" t="s">
        <v>29</v>
      </c>
      <c r="N79" s="83" t="s">
        <v>222</v>
      </c>
      <c r="O79" t="str">
        <f>'[6]B Growth'!$BD79</f>
        <v/>
      </c>
      <c r="P79" t="s">
        <v>14</v>
      </c>
      <c r="Q79" t="s">
        <v>28</v>
      </c>
      <c r="R79" s="12" t="str">
        <f>'[6]B Growth'!$AS79</f>
        <v/>
      </c>
    </row>
    <row r="80" spans="1:18" x14ac:dyDescent="0.3">
      <c r="A80">
        <v>78</v>
      </c>
      <c r="B80">
        <v>252</v>
      </c>
      <c r="C80" s="4">
        <v>2</v>
      </c>
      <c r="D80" s="12" t="s">
        <v>96</v>
      </c>
      <c r="E80" s="92"/>
      <c r="F80" s="12" t="s">
        <v>41</v>
      </c>
      <c r="G80" s="12">
        <v>11</v>
      </c>
      <c r="H80">
        <f>'[6]B Growth'!$I80</f>
        <v>1</v>
      </c>
      <c r="I80">
        <f>'[6]B Growth'!$S80</f>
        <v>16</v>
      </c>
      <c r="J80" s="91" t="str">
        <f t="shared" si="3"/>
        <v>R11-S3-11--</v>
      </c>
      <c r="K80">
        <f>'[6]B Growth'!$W80</f>
        <v>242.22857142857143</v>
      </c>
      <c r="L80" t="str">
        <f>'[6]B Growth'!$BK80</f>
        <v/>
      </c>
      <c r="M80" s="83" t="s">
        <v>29</v>
      </c>
      <c r="N80" s="83" t="s">
        <v>222</v>
      </c>
      <c r="O80" t="str">
        <f>'[6]B Growth'!$BD80</f>
        <v/>
      </c>
      <c r="P80" t="s">
        <v>14</v>
      </c>
      <c r="Q80" t="s">
        <v>28</v>
      </c>
      <c r="R80" s="12" t="str">
        <f>'[6]B Growth'!$AS80</f>
        <v/>
      </c>
    </row>
    <row r="81" spans="1:18" x14ac:dyDescent="0.3">
      <c r="A81">
        <v>79</v>
      </c>
      <c r="B81">
        <v>253</v>
      </c>
      <c r="C81" s="4">
        <v>2</v>
      </c>
      <c r="D81" s="12" t="s">
        <v>95</v>
      </c>
      <c r="E81" s="92"/>
      <c r="F81" s="12" t="s">
        <v>36</v>
      </c>
      <c r="G81" s="12">
        <v>11</v>
      </c>
      <c r="H81">
        <f>'[6]B Growth'!$I81</f>
        <v>1</v>
      </c>
      <c r="I81">
        <f>'[6]B Growth'!$S81</f>
        <v>15</v>
      </c>
      <c r="J81" s="91" t="str">
        <f t="shared" si="3"/>
        <v>R12-N1-11--</v>
      </c>
      <c r="K81">
        <f>'[6]B Growth'!$W81</f>
        <v>225.20000000000002</v>
      </c>
      <c r="L81" t="str">
        <f>'[6]B Growth'!$BK81</f>
        <v/>
      </c>
      <c r="M81" s="83" t="s">
        <v>29</v>
      </c>
      <c r="N81" s="83" t="s">
        <v>222</v>
      </c>
      <c r="O81" t="str">
        <f>'[6]B Growth'!$BD81</f>
        <v/>
      </c>
      <c r="P81" t="s">
        <v>14</v>
      </c>
      <c r="Q81" t="s">
        <v>28</v>
      </c>
      <c r="R81" s="12" t="str">
        <f>'[6]B Growth'!$AS81</f>
        <v/>
      </c>
    </row>
    <row r="82" spans="1:18" x14ac:dyDescent="0.3">
      <c r="A82">
        <v>80</v>
      </c>
      <c r="B82">
        <v>254</v>
      </c>
      <c r="C82" s="4">
        <v>2</v>
      </c>
      <c r="D82" s="12" t="s">
        <v>95</v>
      </c>
      <c r="E82" s="92"/>
      <c r="F82" s="12" t="s">
        <v>37</v>
      </c>
      <c r="G82" s="12">
        <v>11</v>
      </c>
      <c r="H82">
        <f>'[6]B Growth'!$I82</f>
        <v>1</v>
      </c>
      <c r="I82">
        <f>'[6]B Growth'!$S82</f>
        <v>15</v>
      </c>
      <c r="J82" s="91" t="str">
        <f t="shared" si="3"/>
        <v>R12-N2-11--</v>
      </c>
      <c r="K82">
        <f>'[6]B Growth'!$W82</f>
        <v>242.91428571428574</v>
      </c>
      <c r="L82" t="str">
        <f>'[6]B Growth'!$BK82</f>
        <v/>
      </c>
      <c r="M82" s="83" t="s">
        <v>29</v>
      </c>
      <c r="N82" s="83" t="s">
        <v>222</v>
      </c>
      <c r="O82" t="str">
        <f>'[6]B Growth'!$BD82</f>
        <v/>
      </c>
      <c r="P82" t="s">
        <v>14</v>
      </c>
      <c r="Q82" t="s">
        <v>28</v>
      </c>
      <c r="R82" s="12" t="str">
        <f>'[6]B Growth'!$AS82</f>
        <v/>
      </c>
    </row>
    <row r="83" spans="1:18" x14ac:dyDescent="0.3">
      <c r="A83">
        <v>81</v>
      </c>
      <c r="B83">
        <v>255</v>
      </c>
      <c r="C83" s="4">
        <v>2</v>
      </c>
      <c r="D83" s="12" t="s">
        <v>95</v>
      </c>
      <c r="E83" s="92"/>
      <c r="F83" s="12" t="s">
        <v>38</v>
      </c>
      <c r="G83" s="12">
        <v>11</v>
      </c>
      <c r="H83">
        <f>'[6]B Growth'!$I83</f>
        <v>1</v>
      </c>
      <c r="I83">
        <f>'[6]B Growth'!$S83</f>
        <v>15</v>
      </c>
      <c r="J83" s="91" t="str">
        <f t="shared" si="3"/>
        <v>R12-N3-11--</v>
      </c>
      <c r="K83">
        <f>'[6]B Growth'!$W83</f>
        <v>229.51428571428571</v>
      </c>
      <c r="L83" t="str">
        <f>'[6]B Growth'!$BK83</f>
        <v/>
      </c>
      <c r="M83" s="83" t="s">
        <v>29</v>
      </c>
      <c r="N83" s="83" t="s">
        <v>222</v>
      </c>
      <c r="O83" t="str">
        <f>'[6]B Growth'!$BD83</f>
        <v/>
      </c>
      <c r="P83" t="s">
        <v>14</v>
      </c>
      <c r="Q83" t="s">
        <v>28</v>
      </c>
      <c r="R83" s="12" t="str">
        <f>'[6]B Growth'!$AS83</f>
        <v/>
      </c>
    </row>
    <row r="84" spans="1:18" x14ac:dyDescent="0.3">
      <c r="A84">
        <v>82</v>
      </c>
      <c r="B84">
        <v>256</v>
      </c>
      <c r="C84" s="4">
        <v>2</v>
      </c>
      <c r="D84" s="12" t="s">
        <v>95</v>
      </c>
      <c r="E84" s="92"/>
      <c r="F84" s="12" t="s">
        <v>39</v>
      </c>
      <c r="G84" s="12">
        <v>11</v>
      </c>
      <c r="H84">
        <f>'[6]B Growth'!$I84</f>
        <v>1</v>
      </c>
      <c r="I84">
        <f>'[6]B Growth'!$S84</f>
        <v>15</v>
      </c>
      <c r="J84" s="91" t="str">
        <f t="shared" si="3"/>
        <v>R12-S1-11--</v>
      </c>
      <c r="K84">
        <f>'[6]B Growth'!$W84</f>
        <v>224.42857142857142</v>
      </c>
      <c r="L84" t="str">
        <f>'[6]B Growth'!$BK84</f>
        <v/>
      </c>
      <c r="M84" s="83" t="s">
        <v>29</v>
      </c>
      <c r="N84" s="83" t="s">
        <v>222</v>
      </c>
      <c r="O84" t="str">
        <f>'[6]B Growth'!$BD84</f>
        <v/>
      </c>
      <c r="P84" t="s">
        <v>14</v>
      </c>
      <c r="Q84" t="s">
        <v>28</v>
      </c>
      <c r="R84" s="12" t="str">
        <f>'[6]B Growth'!$AS84</f>
        <v/>
      </c>
    </row>
    <row r="85" spans="1:18" x14ac:dyDescent="0.3">
      <c r="A85">
        <v>83</v>
      </c>
      <c r="B85">
        <v>257</v>
      </c>
      <c r="C85" s="4">
        <v>2</v>
      </c>
      <c r="D85" s="12" t="s">
        <v>95</v>
      </c>
      <c r="E85" s="92"/>
      <c r="F85" s="12" t="s">
        <v>40</v>
      </c>
      <c r="G85" s="12">
        <v>11</v>
      </c>
      <c r="H85">
        <f>'[6]B Growth'!$I85</f>
        <v>1</v>
      </c>
      <c r="I85">
        <f>'[6]B Growth'!$S85</f>
        <v>15</v>
      </c>
      <c r="J85" s="91" t="str">
        <f t="shared" si="3"/>
        <v>R12-S2-11--</v>
      </c>
      <c r="K85">
        <f>'[6]B Growth'!$W85</f>
        <v>254.97142857142853</v>
      </c>
      <c r="L85" t="str">
        <f>'[6]B Growth'!$BK85</f>
        <v/>
      </c>
      <c r="M85" s="83" t="s">
        <v>29</v>
      </c>
      <c r="N85" s="83" t="s">
        <v>222</v>
      </c>
      <c r="O85" t="str">
        <f>'[6]B Growth'!$BD85</f>
        <v/>
      </c>
      <c r="P85" t="s">
        <v>14</v>
      </c>
      <c r="Q85" t="s">
        <v>28</v>
      </c>
      <c r="R85" s="12" t="str">
        <f>'[6]B Growth'!$AS85</f>
        <v/>
      </c>
    </row>
    <row r="86" spans="1:18" x14ac:dyDescent="0.3">
      <c r="A86">
        <v>84</v>
      </c>
      <c r="B86">
        <v>258</v>
      </c>
      <c r="C86" s="4">
        <v>2</v>
      </c>
      <c r="D86" s="12" t="s">
        <v>95</v>
      </c>
      <c r="E86" s="92"/>
      <c r="F86" s="12" t="s">
        <v>41</v>
      </c>
      <c r="G86" s="12">
        <v>11</v>
      </c>
      <c r="H86">
        <f>'[6]B Growth'!$I86</f>
        <v>1</v>
      </c>
      <c r="I86">
        <f>'[6]B Growth'!$S86</f>
        <v>15</v>
      </c>
      <c r="J86" s="91" t="str">
        <f t="shared" si="3"/>
        <v>R12-S3-11--</v>
      </c>
      <c r="K86">
        <f>'[6]B Growth'!$W86</f>
        <v>256.98095238095237</v>
      </c>
      <c r="L86" t="str">
        <f>'[6]B Growth'!$BK86</f>
        <v/>
      </c>
      <c r="M86" s="83" t="s">
        <v>29</v>
      </c>
      <c r="N86" s="83" t="s">
        <v>222</v>
      </c>
      <c r="O86" t="str">
        <f>'[6]B Growth'!$BD86</f>
        <v/>
      </c>
      <c r="P86" t="s">
        <v>14</v>
      </c>
      <c r="Q86" t="s">
        <v>28</v>
      </c>
      <c r="R86" s="12" t="str">
        <f>'[6]B Growth'!$AS86</f>
        <v/>
      </c>
    </row>
    <row r="87" spans="1:18" x14ac:dyDescent="0.3">
      <c r="A87">
        <v>85</v>
      </c>
      <c r="B87">
        <v>295</v>
      </c>
      <c r="C87" s="4">
        <v>2</v>
      </c>
      <c r="D87" s="12" t="s">
        <v>96</v>
      </c>
      <c r="E87" s="92"/>
      <c r="F87" s="12" t="s">
        <v>36</v>
      </c>
      <c r="G87" s="12">
        <v>14</v>
      </c>
      <c r="H87">
        <f>'[6]B Growth'!$I87</f>
        <v>1</v>
      </c>
      <c r="I87">
        <f>'[6]B Growth'!$S87</f>
        <v>16</v>
      </c>
      <c r="J87" s="2" t="str">
        <f t="shared" ref="J87:J130" si="4">CONCATENATE(D87,"-",F87,"-",G87,"-Pre")</f>
        <v>R11-N1-14-Pre</v>
      </c>
      <c r="K87">
        <f>'[6]B Growth'!$W87</f>
        <v>300.26249999999999</v>
      </c>
      <c r="L87">
        <f>'[6]B Growth'!$BK87</f>
        <v>0.23597321536250251</v>
      </c>
      <c r="M87" t="s">
        <v>29</v>
      </c>
      <c r="N87" t="s">
        <v>223</v>
      </c>
      <c r="O87">
        <f>'[6]B Growth'!$BD87</f>
        <v>101.05972127072592</v>
      </c>
      <c r="R87" s="18">
        <f>'[6]B Growth'!$AS87</f>
        <v>20.491500512426228</v>
      </c>
    </row>
    <row r="88" spans="1:18" x14ac:dyDescent="0.3">
      <c r="A88">
        <v>86</v>
      </c>
      <c r="B88">
        <v>296</v>
      </c>
      <c r="C88" s="4">
        <v>2</v>
      </c>
      <c r="D88" s="12" t="s">
        <v>96</v>
      </c>
      <c r="E88" s="92"/>
      <c r="F88" s="12" t="s">
        <v>37</v>
      </c>
      <c r="G88" s="12">
        <v>14</v>
      </c>
      <c r="H88">
        <f>'[6]B Growth'!$I88</f>
        <v>1</v>
      </c>
      <c r="I88">
        <f>'[6]B Growth'!$S88</f>
        <v>16</v>
      </c>
      <c r="J88" s="2" t="str">
        <f t="shared" si="4"/>
        <v>R11-N2-14-Pre</v>
      </c>
      <c r="K88">
        <f>'[6]B Growth'!$W88</f>
        <v>229.65000000000003</v>
      </c>
      <c r="L88">
        <f>'[6]B Growth'!$BK88</f>
        <v>0.23904701711898574</v>
      </c>
      <c r="M88" t="s">
        <v>29</v>
      </c>
      <c r="N88" t="s">
        <v>223</v>
      </c>
      <c r="O88">
        <f>'[6]B Growth'!$BD88</f>
        <v>61.685803892520937</v>
      </c>
      <c r="R88" s="18">
        <f>'[6]B Growth'!$AS88</f>
        <v>18.189772292204257</v>
      </c>
    </row>
    <row r="89" spans="1:18" x14ac:dyDescent="0.3">
      <c r="A89">
        <v>87</v>
      </c>
      <c r="B89">
        <v>297</v>
      </c>
      <c r="C89" s="4">
        <v>2</v>
      </c>
      <c r="D89" s="12" t="s">
        <v>96</v>
      </c>
      <c r="E89" s="92"/>
      <c r="F89" s="12" t="s">
        <v>38</v>
      </c>
      <c r="G89" s="12">
        <v>14</v>
      </c>
      <c r="H89">
        <f>'[6]B Growth'!$I89</f>
        <v>1</v>
      </c>
      <c r="I89">
        <f>'[6]B Growth'!$S89</f>
        <v>16</v>
      </c>
      <c r="J89" s="2" t="str">
        <f t="shared" si="4"/>
        <v>R11-N3-14-Pre</v>
      </c>
      <c r="K89">
        <f>'[6]B Growth'!$W89</f>
        <v>163.08333333333334</v>
      </c>
      <c r="L89">
        <f>'[6]B Growth'!$BK89</f>
        <v>0.23904701711898574</v>
      </c>
      <c r="M89" t="s">
        <v>29</v>
      </c>
      <c r="N89" t="s">
        <v>223</v>
      </c>
      <c r="O89">
        <f>'[6]B Growth'!$BD89</f>
        <v>74.810443018589325</v>
      </c>
      <c r="R89" s="18">
        <f>'[6]B Growth'!$AS89</f>
        <v>18.189772292204257</v>
      </c>
    </row>
    <row r="90" spans="1:18" x14ac:dyDescent="0.3">
      <c r="A90">
        <v>88</v>
      </c>
      <c r="B90">
        <v>298</v>
      </c>
      <c r="C90" s="4">
        <v>2</v>
      </c>
      <c r="D90" s="12" t="s">
        <v>96</v>
      </c>
      <c r="E90" s="92"/>
      <c r="F90" s="12" t="s">
        <v>39</v>
      </c>
      <c r="G90" s="12">
        <v>14</v>
      </c>
      <c r="H90">
        <f>'[6]B Growth'!$I90</f>
        <v>1</v>
      </c>
      <c r="I90">
        <f>'[6]B Growth'!$S90</f>
        <v>16</v>
      </c>
      <c r="J90" s="2" t="str">
        <f t="shared" si="4"/>
        <v>R11-S1-14-Pre</v>
      </c>
      <c r="K90">
        <f>'[6]B Growth'!$W90</f>
        <v>225.05</v>
      </c>
      <c r="L90">
        <f>'[6]B Growth'!$BK90</f>
        <v>0.23904701711898574</v>
      </c>
      <c r="M90" t="s">
        <v>29</v>
      </c>
      <c r="N90" t="s">
        <v>223</v>
      </c>
      <c r="O90">
        <f>'[6]B Growth'!$BD90</f>
        <v>44.623773028632279</v>
      </c>
      <c r="R90" s="18">
        <f>'[6]B Growth'!$AS90</f>
        <v>18.189772292204257</v>
      </c>
    </row>
    <row r="91" spans="1:18" x14ac:dyDescent="0.3">
      <c r="A91">
        <v>89</v>
      </c>
      <c r="B91">
        <v>299</v>
      </c>
      <c r="C91" s="4">
        <v>2</v>
      </c>
      <c r="D91" s="12" t="s">
        <v>96</v>
      </c>
      <c r="E91" s="92"/>
      <c r="F91" s="12" t="s">
        <v>40</v>
      </c>
      <c r="G91" s="12">
        <v>14</v>
      </c>
      <c r="H91">
        <f>'[6]B Growth'!$I91</f>
        <v>1</v>
      </c>
      <c r="I91">
        <f>'[6]B Growth'!$S91</f>
        <v>16</v>
      </c>
      <c r="J91" s="2" t="str">
        <f t="shared" si="4"/>
        <v>R11-S2-14-Pre</v>
      </c>
      <c r="K91">
        <f>'[6]B Growth'!$W91</f>
        <v>238.8</v>
      </c>
      <c r="L91">
        <f>'[6]B Growth'!$BK91</f>
        <v>0.23904701711898574</v>
      </c>
      <c r="M91" t="s">
        <v>29</v>
      </c>
      <c r="N91" t="s">
        <v>223</v>
      </c>
      <c r="O91">
        <f>'[6]B Growth'!$BD91</f>
        <v>22.311886514316139</v>
      </c>
      <c r="R91" s="18">
        <f>'[6]B Growth'!$AS91</f>
        <v>18.189772292204257</v>
      </c>
    </row>
    <row r="92" spans="1:18" x14ac:dyDescent="0.3">
      <c r="A92">
        <v>90</v>
      </c>
      <c r="B92">
        <v>300</v>
      </c>
      <c r="C92" s="4">
        <v>2</v>
      </c>
      <c r="D92" s="12" t="s">
        <v>96</v>
      </c>
      <c r="E92" s="92"/>
      <c r="F92" s="12" t="s">
        <v>41</v>
      </c>
      <c r="G92" s="12">
        <v>14</v>
      </c>
      <c r="H92">
        <f>'[6]B Growth'!$I92</f>
        <v>1</v>
      </c>
      <c r="I92">
        <f>'[6]B Growth'!$S92</f>
        <v>16</v>
      </c>
      <c r="J92" s="2" t="str">
        <f t="shared" si="4"/>
        <v>R11-S3-14-Pre</v>
      </c>
      <c r="K92">
        <f>'[6]B Growth'!$W92</f>
        <v>239.95</v>
      </c>
      <c r="L92">
        <f>'[6]B Growth'!$BK92</f>
        <v>0.2419939826803901</v>
      </c>
      <c r="M92" t="s">
        <v>29</v>
      </c>
      <c r="N92" t="s">
        <v>223</v>
      </c>
      <c r="O92">
        <f>'[6]B Growth'!$BD92</f>
        <v>41.99884520341859</v>
      </c>
      <c r="R92" s="18">
        <f>'[6]B Growth'!$AS92</f>
        <v>18.036139257102349</v>
      </c>
    </row>
    <row r="93" spans="1:18" x14ac:dyDescent="0.3">
      <c r="A93">
        <v>91</v>
      </c>
      <c r="B93">
        <v>301</v>
      </c>
      <c r="C93" s="4">
        <v>2</v>
      </c>
      <c r="D93" s="12" t="s">
        <v>95</v>
      </c>
      <c r="E93" s="92"/>
      <c r="F93" s="12" t="s">
        <v>36</v>
      </c>
      <c r="G93" s="12">
        <v>14</v>
      </c>
      <c r="H93">
        <f>'[6]B Growth'!$I93</f>
        <v>1</v>
      </c>
      <c r="I93">
        <f>'[6]B Growth'!$S93</f>
        <v>15</v>
      </c>
      <c r="J93" s="2" t="str">
        <f t="shared" si="4"/>
        <v>R12-N1-14-Pre</v>
      </c>
      <c r="K93">
        <f>'[6]B Growth'!$W93</f>
        <v>217.8</v>
      </c>
      <c r="L93">
        <f>'[6]B Growth'!$BK93</f>
        <v>0.31089957682862362</v>
      </c>
      <c r="M93" t="s">
        <v>14</v>
      </c>
      <c r="N93" t="s">
        <v>94</v>
      </c>
      <c r="O93">
        <f>'[6]B Growth'!$BD93</f>
        <v>96.597343967862642</v>
      </c>
      <c r="R93" s="18">
        <f>'[6]B Growth'!$AS93</f>
        <v>17.801454648647688</v>
      </c>
    </row>
    <row r="94" spans="1:18" x14ac:dyDescent="0.3">
      <c r="A94">
        <v>92</v>
      </c>
      <c r="B94">
        <v>302</v>
      </c>
      <c r="C94" s="4">
        <v>2</v>
      </c>
      <c r="D94" s="12" t="s">
        <v>95</v>
      </c>
      <c r="E94" s="92"/>
      <c r="F94" s="12" t="s">
        <v>37</v>
      </c>
      <c r="G94" s="12">
        <v>14</v>
      </c>
      <c r="H94">
        <f>'[6]B Growth'!$I94</f>
        <v>1</v>
      </c>
      <c r="I94">
        <f>'[6]B Growth'!$S94</f>
        <v>15</v>
      </c>
      <c r="J94" s="2" t="str">
        <f t="shared" si="4"/>
        <v>R12-N2-14-Pre</v>
      </c>
      <c r="K94">
        <f>'[6]B Growth'!$W94</f>
        <v>236.9</v>
      </c>
      <c r="L94">
        <f>'[6]B Growth'!$BK94</f>
        <v>0.31579930329091016</v>
      </c>
      <c r="M94" t="s">
        <v>14</v>
      </c>
      <c r="N94" t="s">
        <v>94</v>
      </c>
      <c r="O94">
        <f>'[6]B Growth'!$BD94</f>
        <v>145.59599670518429</v>
      </c>
      <c r="R94" s="18">
        <f>'[6]B Growth'!$AS94</f>
        <v>18.452868979049292</v>
      </c>
    </row>
    <row r="95" spans="1:18" x14ac:dyDescent="0.3">
      <c r="A95">
        <v>93</v>
      </c>
      <c r="B95">
        <v>303</v>
      </c>
      <c r="C95" s="4">
        <v>2</v>
      </c>
      <c r="D95" s="12" t="s">
        <v>95</v>
      </c>
      <c r="E95" s="92"/>
      <c r="F95" s="12" t="s">
        <v>38</v>
      </c>
      <c r="G95" s="12">
        <v>14</v>
      </c>
      <c r="H95">
        <f>'[6]B Growth'!$I95</f>
        <v>1</v>
      </c>
      <c r="I95">
        <f>'[6]B Growth'!$S95</f>
        <v>15</v>
      </c>
      <c r="J95" s="2" t="str">
        <f t="shared" si="4"/>
        <v>R12-N3-14-Pre</v>
      </c>
      <c r="K95">
        <f>'[6]B Growth'!$W95</f>
        <v>221.625</v>
      </c>
      <c r="L95">
        <f>'[6]B Growth'!$BK95</f>
        <v>0.31579930329091016</v>
      </c>
      <c r="M95" t="s">
        <v>14</v>
      </c>
      <c r="N95" t="s">
        <v>94</v>
      </c>
      <c r="O95">
        <f>'[6]B Growth'!$BD95</f>
        <v>116.19680506279128</v>
      </c>
      <c r="R95" s="18">
        <f>'[6]B Growth'!$AS95</f>
        <v>18.443856543687378</v>
      </c>
    </row>
    <row r="96" spans="1:18" x14ac:dyDescent="0.3">
      <c r="A96">
        <v>94</v>
      </c>
      <c r="B96">
        <v>304</v>
      </c>
      <c r="C96" s="4">
        <v>2</v>
      </c>
      <c r="D96" s="12" t="s">
        <v>95</v>
      </c>
      <c r="E96" s="92"/>
      <c r="F96" s="12" t="s">
        <v>39</v>
      </c>
      <c r="G96" s="12">
        <v>14</v>
      </c>
      <c r="H96">
        <f>'[6]B Growth'!$I96</f>
        <v>1</v>
      </c>
      <c r="I96">
        <f>'[6]B Growth'!$S96</f>
        <v>15</v>
      </c>
      <c r="J96" s="2" t="str">
        <f t="shared" si="4"/>
        <v>R12-S1-14-Pre</v>
      </c>
      <c r="K96">
        <f>'[6]B Growth'!$W96</f>
        <v>219.82499999999999</v>
      </c>
      <c r="L96">
        <f>'[6]B Growth'!$BK96</f>
        <v>0.31579930329091016</v>
      </c>
      <c r="M96" t="s">
        <v>14</v>
      </c>
      <c r="N96" t="s">
        <v>94</v>
      </c>
      <c r="O96" t="str">
        <f>'[6]B Growth'!$BD96</f>
        <v/>
      </c>
      <c r="P96" t="s">
        <v>14</v>
      </c>
      <c r="Q96" t="s">
        <v>94</v>
      </c>
      <c r="R96" s="18">
        <f>'[6]B Growth'!$AS96</f>
        <v>18.452868979049292</v>
      </c>
    </row>
    <row r="97" spans="1:18" x14ac:dyDescent="0.3">
      <c r="A97">
        <v>95</v>
      </c>
      <c r="B97">
        <v>305</v>
      </c>
      <c r="C97" s="4">
        <v>2</v>
      </c>
      <c r="D97" s="12" t="s">
        <v>95</v>
      </c>
      <c r="E97" s="92"/>
      <c r="F97" s="12" t="s">
        <v>40</v>
      </c>
      <c r="G97" s="12">
        <v>14</v>
      </c>
      <c r="H97">
        <f>'[6]B Growth'!$I97</f>
        <v>1</v>
      </c>
      <c r="I97">
        <f>'[6]B Growth'!$S97</f>
        <v>15</v>
      </c>
      <c r="J97" s="2" t="str">
        <f t="shared" si="4"/>
        <v>R12-S2-14-Pre</v>
      </c>
      <c r="K97">
        <f>'[6]B Growth'!$W97</f>
        <v>252.39999999999998</v>
      </c>
      <c r="L97">
        <f>'[6]B Growth'!$BK97</f>
        <v>0.31579930329091016</v>
      </c>
      <c r="M97" t="s">
        <v>14</v>
      </c>
      <c r="N97" t="s">
        <v>94</v>
      </c>
      <c r="O97">
        <f>'[6]B Growth'!$BD97</f>
        <v>81.197767393275925</v>
      </c>
      <c r="R97" s="18">
        <f>'[6]B Growth'!$AS97</f>
        <v>18.443856543687378</v>
      </c>
    </row>
    <row r="98" spans="1:18" x14ac:dyDescent="0.3">
      <c r="A98">
        <v>96</v>
      </c>
      <c r="B98">
        <v>306</v>
      </c>
      <c r="C98" s="4">
        <v>2</v>
      </c>
      <c r="D98" s="12" t="s">
        <v>95</v>
      </c>
      <c r="E98" s="92"/>
      <c r="F98" s="12" t="s">
        <v>41</v>
      </c>
      <c r="G98" s="12">
        <v>14</v>
      </c>
      <c r="H98">
        <f>'[6]B Growth'!$I98</f>
        <v>1</v>
      </c>
      <c r="I98">
        <f>'[6]B Growth'!$S98</f>
        <v>15</v>
      </c>
      <c r="J98" s="2" t="str">
        <f t="shared" si="4"/>
        <v>R12-S3-14-Pre</v>
      </c>
      <c r="K98">
        <f>'[6]B Growth'!$W98</f>
        <v>252.00833333333335</v>
      </c>
      <c r="L98">
        <f>'[6]B Growth'!$BK98</f>
        <v>0.32087614564300343</v>
      </c>
      <c r="M98" t="s">
        <v>14</v>
      </c>
      <c r="N98" t="s">
        <v>94</v>
      </c>
      <c r="O98">
        <f>'[6]B Growth'!$BD98</f>
        <v>107.79703602210765</v>
      </c>
      <c r="R98" s="18">
        <f>'[6]B Growth'!$AS98</f>
        <v>17.29934188426914</v>
      </c>
    </row>
    <row r="99" spans="1:18" x14ac:dyDescent="0.3">
      <c r="A99">
        <v>97</v>
      </c>
      <c r="B99">
        <v>307</v>
      </c>
      <c r="C99" s="4">
        <v>2</v>
      </c>
      <c r="D99" s="12" t="s">
        <v>96</v>
      </c>
      <c r="E99" s="92"/>
      <c r="F99" s="12" t="s">
        <v>36</v>
      </c>
      <c r="G99" s="12">
        <v>14</v>
      </c>
      <c r="H99">
        <f>'[6]B Growth'!$I99</f>
        <v>2</v>
      </c>
      <c r="I99">
        <f>'[6]B Growth'!$S99</f>
        <v>6</v>
      </c>
      <c r="J99" s="2" t="str">
        <f t="shared" si="4"/>
        <v>R11-N1-14-Pre</v>
      </c>
      <c r="K99">
        <f>'[6]B Growth'!$W99</f>
        <v>295.25555555555553</v>
      </c>
      <c r="L99" t="str">
        <f>'[6]B Growth'!$BK99</f>
        <v/>
      </c>
      <c r="M99" s="83" t="s">
        <v>29</v>
      </c>
      <c r="N99" s="83" t="s">
        <v>222</v>
      </c>
      <c r="O99" t="str">
        <f>'[6]B Growth'!$BD99</f>
        <v/>
      </c>
      <c r="P99" t="s">
        <v>29</v>
      </c>
      <c r="Q99" t="s">
        <v>28</v>
      </c>
      <c r="R99" s="12" t="str">
        <f>'[6]B Growth'!$AS99</f>
        <v/>
      </c>
    </row>
    <row r="100" spans="1:18" x14ac:dyDescent="0.3">
      <c r="A100">
        <v>98</v>
      </c>
      <c r="B100">
        <v>308</v>
      </c>
      <c r="C100" s="4">
        <v>2</v>
      </c>
      <c r="D100" s="12" t="s">
        <v>96</v>
      </c>
      <c r="E100" s="92"/>
      <c r="F100" s="12" t="s">
        <v>37</v>
      </c>
      <c r="G100" s="12">
        <v>14</v>
      </c>
      <c r="H100">
        <f>'[6]B Growth'!$I100</f>
        <v>2</v>
      </c>
      <c r="I100">
        <f>'[6]B Growth'!$S100</f>
        <v>16</v>
      </c>
      <c r="J100" s="2" t="str">
        <f t="shared" si="4"/>
        <v>R11-N2-14-Pre</v>
      </c>
      <c r="K100">
        <f>'[6]B Growth'!$W100</f>
        <v>233.53333333333336</v>
      </c>
      <c r="L100" t="str">
        <f>'[6]B Growth'!$BK100</f>
        <v/>
      </c>
      <c r="M100" s="83" t="s">
        <v>29</v>
      </c>
      <c r="N100" s="83" t="s">
        <v>222</v>
      </c>
      <c r="O100" t="str">
        <f>'[6]B Growth'!$BD100</f>
        <v/>
      </c>
      <c r="P100" t="s">
        <v>29</v>
      </c>
      <c r="Q100" t="s">
        <v>28</v>
      </c>
      <c r="R100" s="12" t="str">
        <f>'[6]B Growth'!$AS100</f>
        <v/>
      </c>
    </row>
    <row r="101" spans="1:18" x14ac:dyDescent="0.3">
      <c r="A101">
        <v>99</v>
      </c>
      <c r="B101">
        <v>309</v>
      </c>
      <c r="C101" s="4">
        <v>2</v>
      </c>
      <c r="D101" s="12" t="s">
        <v>96</v>
      </c>
      <c r="E101" s="92"/>
      <c r="F101" s="12" t="s">
        <v>38</v>
      </c>
      <c r="G101" s="12">
        <v>14</v>
      </c>
      <c r="H101">
        <f>'[6]B Growth'!$I101</f>
        <v>2</v>
      </c>
      <c r="I101">
        <f>'[6]B Growth'!$S101</f>
        <v>16</v>
      </c>
      <c r="J101" s="2" t="str">
        <f t="shared" si="4"/>
        <v>R11-N3-14-Pre</v>
      </c>
      <c r="K101">
        <f>'[6]B Growth'!$W101</f>
        <v>172.27407407407406</v>
      </c>
      <c r="L101" t="str">
        <f>'[6]B Growth'!$BK101</f>
        <v/>
      </c>
      <c r="M101" s="83" t="s">
        <v>29</v>
      </c>
      <c r="N101" s="83" t="s">
        <v>222</v>
      </c>
      <c r="O101" t="str">
        <f>'[6]B Growth'!$BD101</f>
        <v/>
      </c>
      <c r="P101" t="s">
        <v>29</v>
      </c>
      <c r="Q101" t="s">
        <v>28</v>
      </c>
      <c r="R101" s="12" t="str">
        <f>'[6]B Growth'!$AS101</f>
        <v/>
      </c>
    </row>
    <row r="102" spans="1:18" x14ac:dyDescent="0.3">
      <c r="A102">
        <v>100</v>
      </c>
      <c r="B102">
        <v>310</v>
      </c>
      <c r="C102" s="4">
        <v>2</v>
      </c>
      <c r="D102" s="12" t="s">
        <v>96</v>
      </c>
      <c r="E102" s="92"/>
      <c r="F102" s="12" t="s">
        <v>39</v>
      </c>
      <c r="G102" s="12">
        <v>14</v>
      </c>
      <c r="H102">
        <f>'[6]B Growth'!$I102</f>
        <v>2</v>
      </c>
      <c r="I102">
        <f>'[6]B Growth'!$S102</f>
        <v>16</v>
      </c>
      <c r="J102" s="2" t="str">
        <f t="shared" si="4"/>
        <v>R11-S1-14-Pre</v>
      </c>
      <c r="K102">
        <f>'[6]B Growth'!$W102</f>
        <v>229.4666666666667</v>
      </c>
      <c r="L102" t="str">
        <f>'[6]B Growth'!$BK102</f>
        <v/>
      </c>
      <c r="M102" s="83" t="s">
        <v>29</v>
      </c>
      <c r="N102" s="83" t="s">
        <v>222</v>
      </c>
      <c r="O102" t="str">
        <f>'[6]B Growth'!$BD102</f>
        <v/>
      </c>
      <c r="P102" t="s">
        <v>29</v>
      </c>
      <c r="Q102" t="s">
        <v>28</v>
      </c>
      <c r="R102" s="12" t="str">
        <f>'[6]B Growth'!$AS102</f>
        <v/>
      </c>
    </row>
    <row r="103" spans="1:18" x14ac:dyDescent="0.3">
      <c r="A103">
        <v>101</v>
      </c>
      <c r="B103">
        <v>311</v>
      </c>
      <c r="C103" s="4">
        <v>2</v>
      </c>
      <c r="D103" s="12" t="s">
        <v>96</v>
      </c>
      <c r="E103" s="92"/>
      <c r="F103" s="12" t="s">
        <v>40</v>
      </c>
      <c r="G103" s="12">
        <v>14</v>
      </c>
      <c r="H103">
        <f>'[6]B Growth'!$I103</f>
        <v>2</v>
      </c>
      <c r="I103">
        <f>'[6]B Growth'!$S103</f>
        <v>16</v>
      </c>
      <c r="J103" s="2" t="str">
        <f t="shared" si="4"/>
        <v>R11-S2-14-Pre</v>
      </c>
      <c r="K103">
        <f>'[6]B Growth'!$W103</f>
        <v>243.68888888888893</v>
      </c>
      <c r="L103" t="str">
        <f>'[6]B Growth'!$BK103</f>
        <v/>
      </c>
      <c r="M103" s="83" t="s">
        <v>29</v>
      </c>
      <c r="N103" s="83" t="s">
        <v>222</v>
      </c>
      <c r="O103" t="str">
        <f>'[6]B Growth'!$BD103</f>
        <v/>
      </c>
      <c r="P103" t="s">
        <v>29</v>
      </c>
      <c r="Q103" t="s">
        <v>28</v>
      </c>
      <c r="R103" s="12" t="str">
        <f>'[6]B Growth'!$AS103</f>
        <v/>
      </c>
    </row>
    <row r="104" spans="1:18" x14ac:dyDescent="0.3">
      <c r="A104">
        <v>102</v>
      </c>
      <c r="B104">
        <v>312</v>
      </c>
      <c r="C104" s="4">
        <v>2</v>
      </c>
      <c r="D104" s="12" t="s">
        <v>96</v>
      </c>
      <c r="E104" s="92"/>
      <c r="F104" s="12" t="s">
        <v>41</v>
      </c>
      <c r="G104" s="12">
        <v>14</v>
      </c>
      <c r="H104">
        <f>'[6]B Growth'!$I104</f>
        <v>2</v>
      </c>
      <c r="I104">
        <f>'[6]B Growth'!$S104</f>
        <v>6</v>
      </c>
      <c r="J104" s="2" t="str">
        <f t="shared" si="4"/>
        <v>R11-S3-14-Pre</v>
      </c>
      <c r="K104">
        <f>'[6]B Growth'!$W104</f>
        <v>244.84444444444443</v>
      </c>
      <c r="L104" t="str">
        <f>'[6]B Growth'!$BK104</f>
        <v/>
      </c>
      <c r="M104" s="83" t="s">
        <v>29</v>
      </c>
      <c r="N104" s="83" t="s">
        <v>222</v>
      </c>
      <c r="O104" t="str">
        <f>'[6]B Growth'!$BD104</f>
        <v/>
      </c>
      <c r="P104" t="s">
        <v>29</v>
      </c>
      <c r="Q104" t="s">
        <v>28</v>
      </c>
      <c r="R104" s="12" t="str">
        <f>'[6]B Growth'!$AS104</f>
        <v/>
      </c>
    </row>
    <row r="105" spans="1:18" x14ac:dyDescent="0.3">
      <c r="A105">
        <v>103</v>
      </c>
      <c r="B105">
        <v>313</v>
      </c>
      <c r="C105" s="4">
        <v>2</v>
      </c>
      <c r="D105" s="12" t="s">
        <v>95</v>
      </c>
      <c r="E105" s="92"/>
      <c r="F105" s="12" t="s">
        <v>36</v>
      </c>
      <c r="G105" s="12">
        <v>14</v>
      </c>
      <c r="H105">
        <f>'[6]B Growth'!$I105</f>
        <v>2</v>
      </c>
      <c r="I105">
        <f>'[6]B Growth'!$S105</f>
        <v>5</v>
      </c>
      <c r="J105" s="2" t="str">
        <f t="shared" si="4"/>
        <v>R12-N1-14-Pre</v>
      </c>
      <c r="K105">
        <f>'[6]B Growth'!$W105</f>
        <v>213.73333333333335</v>
      </c>
      <c r="L105" t="str">
        <f>'[6]B Growth'!$BK105</f>
        <v/>
      </c>
      <c r="M105" s="83" t="s">
        <v>29</v>
      </c>
      <c r="N105" s="83" t="s">
        <v>222</v>
      </c>
      <c r="O105" t="str">
        <f>'[6]B Growth'!$BD105</f>
        <v/>
      </c>
      <c r="P105" t="s">
        <v>29</v>
      </c>
      <c r="Q105" t="s">
        <v>28</v>
      </c>
      <c r="R105" s="12" t="str">
        <f>'[6]B Growth'!$AS105</f>
        <v/>
      </c>
    </row>
    <row r="106" spans="1:18" x14ac:dyDescent="0.3">
      <c r="A106">
        <v>104</v>
      </c>
      <c r="B106">
        <v>314</v>
      </c>
      <c r="C106" s="4">
        <v>2</v>
      </c>
      <c r="D106" s="12" t="s">
        <v>95</v>
      </c>
      <c r="E106" s="92"/>
      <c r="F106" s="12" t="s">
        <v>37</v>
      </c>
      <c r="G106" s="12">
        <v>14</v>
      </c>
      <c r="H106">
        <f>'[6]B Growth'!$I106</f>
        <v>2</v>
      </c>
      <c r="I106">
        <f>'[6]B Growth'!$S106</f>
        <v>15</v>
      </c>
      <c r="J106" s="2" t="str">
        <f t="shared" si="4"/>
        <v>R12-N2-14-Pre</v>
      </c>
      <c r="K106">
        <f>'[6]B Growth'!$W106</f>
        <v>235.45185185185184</v>
      </c>
      <c r="L106" t="str">
        <f>'[6]B Growth'!$BK106</f>
        <v/>
      </c>
      <c r="M106" s="83" t="s">
        <v>29</v>
      </c>
      <c r="N106" s="83" t="s">
        <v>222</v>
      </c>
      <c r="O106" t="str">
        <f>'[6]B Growth'!$BD106</f>
        <v/>
      </c>
      <c r="P106" t="s">
        <v>29</v>
      </c>
      <c r="Q106" t="s">
        <v>28</v>
      </c>
      <c r="R106" s="12" t="str">
        <f>'[6]B Growth'!$AS106</f>
        <v/>
      </c>
    </row>
    <row r="107" spans="1:18" x14ac:dyDescent="0.3">
      <c r="A107">
        <v>105</v>
      </c>
      <c r="B107">
        <v>315</v>
      </c>
      <c r="C107" s="4">
        <v>2</v>
      </c>
      <c r="D107" s="12" t="s">
        <v>95</v>
      </c>
      <c r="E107" s="92"/>
      <c r="F107" s="12" t="s">
        <v>38</v>
      </c>
      <c r="G107" s="12">
        <v>14</v>
      </c>
      <c r="H107">
        <f>'[6]B Growth'!$I107</f>
        <v>2</v>
      </c>
      <c r="I107">
        <f>'[6]B Growth'!$S107</f>
        <v>15</v>
      </c>
      <c r="J107" s="2" t="str">
        <f t="shared" si="4"/>
        <v>R12-N3-14-Pre</v>
      </c>
      <c r="K107">
        <f>'[6]B Growth'!$W107</f>
        <v>227.39999999999998</v>
      </c>
      <c r="L107" t="str">
        <f>'[6]B Growth'!$BK107</f>
        <v/>
      </c>
      <c r="M107" s="83" t="s">
        <v>29</v>
      </c>
      <c r="N107" s="83" t="s">
        <v>222</v>
      </c>
      <c r="O107" t="str">
        <f>'[6]B Growth'!$BD107</f>
        <v/>
      </c>
      <c r="P107" t="s">
        <v>29</v>
      </c>
      <c r="Q107" t="s">
        <v>28</v>
      </c>
      <c r="R107" s="12" t="str">
        <f>'[6]B Growth'!$AS107</f>
        <v/>
      </c>
    </row>
    <row r="108" spans="1:18" x14ac:dyDescent="0.3">
      <c r="A108">
        <v>106</v>
      </c>
      <c r="B108">
        <v>316</v>
      </c>
      <c r="C108" s="4">
        <v>2</v>
      </c>
      <c r="D108" s="12" t="s">
        <v>95</v>
      </c>
      <c r="E108" s="92"/>
      <c r="F108" s="12" t="s">
        <v>39</v>
      </c>
      <c r="G108" s="12">
        <v>14</v>
      </c>
      <c r="H108">
        <f>'[6]B Growth'!$I108</f>
        <v>2</v>
      </c>
      <c r="I108">
        <f>'[6]B Growth'!$S108</f>
        <v>15</v>
      </c>
      <c r="J108" s="2" t="str">
        <f t="shared" si="4"/>
        <v>R12-S1-14-Pre</v>
      </c>
      <c r="K108">
        <f>'[6]B Growth'!$W108</f>
        <v>225.95555555555555</v>
      </c>
      <c r="L108" t="str">
        <f>'[6]B Growth'!$BK108</f>
        <v/>
      </c>
      <c r="M108" s="83" t="s">
        <v>29</v>
      </c>
      <c r="N108" s="83" t="s">
        <v>222</v>
      </c>
      <c r="O108" t="str">
        <f>'[6]B Growth'!$BD108</f>
        <v/>
      </c>
      <c r="P108" t="s">
        <v>29</v>
      </c>
      <c r="Q108" t="s">
        <v>28</v>
      </c>
      <c r="R108" s="12" t="str">
        <f>'[6]B Growth'!$AS108</f>
        <v/>
      </c>
    </row>
    <row r="109" spans="1:18" x14ac:dyDescent="0.3">
      <c r="A109">
        <v>107</v>
      </c>
      <c r="B109">
        <v>317</v>
      </c>
      <c r="C109" s="4">
        <v>2</v>
      </c>
      <c r="D109" s="12" t="s">
        <v>95</v>
      </c>
      <c r="E109" s="92"/>
      <c r="F109" s="12" t="s">
        <v>40</v>
      </c>
      <c r="G109" s="12">
        <v>14</v>
      </c>
      <c r="H109">
        <f>'[6]B Growth'!$I109</f>
        <v>2</v>
      </c>
      <c r="I109">
        <f>'[6]B Growth'!$S109</f>
        <v>15</v>
      </c>
      <c r="J109" s="2" t="str">
        <f t="shared" si="4"/>
        <v>R12-S2-14-Pre</v>
      </c>
      <c r="K109">
        <f>'[6]B Growth'!$W109</f>
        <v>259.48888888888882</v>
      </c>
      <c r="L109" t="str">
        <f>'[6]B Growth'!$BK109</f>
        <v/>
      </c>
      <c r="M109" s="83" t="s">
        <v>29</v>
      </c>
      <c r="N109" s="83" t="s">
        <v>222</v>
      </c>
      <c r="O109" t="str">
        <f>'[6]B Growth'!$BD109</f>
        <v/>
      </c>
      <c r="P109" t="s">
        <v>29</v>
      </c>
      <c r="Q109" t="s">
        <v>28</v>
      </c>
      <c r="R109" s="12" t="str">
        <f>'[6]B Growth'!$AS109</f>
        <v/>
      </c>
    </row>
    <row r="110" spans="1:18" x14ac:dyDescent="0.3">
      <c r="A110">
        <v>108</v>
      </c>
      <c r="B110">
        <v>318</v>
      </c>
      <c r="C110" s="4">
        <v>2</v>
      </c>
      <c r="D110" s="12" t="s">
        <v>95</v>
      </c>
      <c r="E110" s="92"/>
      <c r="F110" s="12" t="s">
        <v>41</v>
      </c>
      <c r="G110" s="12">
        <v>14</v>
      </c>
      <c r="H110">
        <f>'[6]B Growth'!$I110</f>
        <v>2</v>
      </c>
      <c r="I110">
        <f>'[6]B Growth'!$S110</f>
        <v>5</v>
      </c>
      <c r="J110" s="2" t="str">
        <f t="shared" si="4"/>
        <v>R12-S3-14-Pre</v>
      </c>
      <c r="K110">
        <f>'[6]B Growth'!$W110</f>
        <v>262.1185185185185</v>
      </c>
      <c r="L110" t="str">
        <f>'[6]B Growth'!$BK110</f>
        <v/>
      </c>
      <c r="M110" s="83" t="s">
        <v>29</v>
      </c>
      <c r="N110" s="83" t="s">
        <v>222</v>
      </c>
      <c r="O110" t="str">
        <f>'[6]B Growth'!$BD110</f>
        <v/>
      </c>
      <c r="P110" t="s">
        <v>29</v>
      </c>
      <c r="Q110" t="s">
        <v>28</v>
      </c>
      <c r="R110" s="12" t="str">
        <f>'[6]B Growth'!$AS110</f>
        <v/>
      </c>
    </row>
    <row r="111" spans="1:18" x14ac:dyDescent="0.3">
      <c r="A111">
        <v>109</v>
      </c>
      <c r="B111">
        <v>367</v>
      </c>
      <c r="C111" s="4">
        <v>2</v>
      </c>
      <c r="D111" s="12" t="s">
        <v>96</v>
      </c>
      <c r="E111" s="92"/>
      <c r="F111" s="12" t="s">
        <v>36</v>
      </c>
      <c r="G111" s="12">
        <v>16</v>
      </c>
      <c r="H111">
        <f>'[6]B Growth'!$I111</f>
        <v>2</v>
      </c>
      <c r="I111">
        <f>'[6]B Growth'!$S111</f>
        <v>6</v>
      </c>
      <c r="J111" s="91" t="str">
        <f t="shared" ref="J111:J122" si="5">CONCATENATE(D111,"-",F111,"-",G111,"--")</f>
        <v>R11-N1-16--</v>
      </c>
      <c r="K111">
        <f>'[6]B Growth'!$W111</f>
        <v>289.84999999999997</v>
      </c>
      <c r="L111" t="str">
        <f>'[6]B Growth'!$BK111</f>
        <v/>
      </c>
      <c r="M111" s="83" t="s">
        <v>29</v>
      </c>
      <c r="N111" s="83" t="s">
        <v>222</v>
      </c>
      <c r="O111">
        <f>'[6]B Growth'!$BD111</f>
        <v>94.642725579448836</v>
      </c>
      <c r="R111" s="12" t="str">
        <f>'[6]B Growth'!$AS111</f>
        <v/>
      </c>
    </row>
    <row r="112" spans="1:18" x14ac:dyDescent="0.3">
      <c r="A112">
        <v>110</v>
      </c>
      <c r="B112">
        <v>368</v>
      </c>
      <c r="C112" s="4">
        <v>2</v>
      </c>
      <c r="D112" s="12" t="s">
        <v>96</v>
      </c>
      <c r="E112" s="92"/>
      <c r="F112" s="12" t="s">
        <v>37</v>
      </c>
      <c r="G112" s="12">
        <v>16</v>
      </c>
      <c r="H112">
        <f>'[6]B Growth'!$I112</f>
        <v>2</v>
      </c>
      <c r="I112">
        <f>'[6]B Growth'!$S112</f>
        <v>16</v>
      </c>
      <c r="J112" s="91" t="str">
        <f t="shared" si="5"/>
        <v>R11-N2-16--</v>
      </c>
      <c r="K112">
        <f>'[6]B Growth'!$W112</f>
        <v>236.26000000000005</v>
      </c>
      <c r="L112" t="str">
        <f>'[6]B Growth'!$BK112</f>
        <v/>
      </c>
      <c r="M112" s="83" t="s">
        <v>29</v>
      </c>
      <c r="N112" s="83" t="s">
        <v>222</v>
      </c>
      <c r="O112">
        <f>'[6]B Growth'!$BD112</f>
        <v>35.332961413783508</v>
      </c>
      <c r="R112" s="12" t="str">
        <f>'[6]B Growth'!$AS112</f>
        <v/>
      </c>
    </row>
    <row r="113" spans="1:19" x14ac:dyDescent="0.3">
      <c r="A113">
        <v>111</v>
      </c>
      <c r="B113">
        <v>369</v>
      </c>
      <c r="C113" s="4">
        <v>2</v>
      </c>
      <c r="D113" s="12" t="s">
        <v>96</v>
      </c>
      <c r="E113" s="92"/>
      <c r="F113" s="12" t="s">
        <v>38</v>
      </c>
      <c r="G113" s="12">
        <v>16</v>
      </c>
      <c r="H113">
        <f>'[6]B Growth'!$I113</f>
        <v>2</v>
      </c>
      <c r="I113">
        <f>'[6]B Growth'!$S113</f>
        <v>16</v>
      </c>
      <c r="J113" s="91" t="str">
        <f t="shared" si="5"/>
        <v>R11-N3-16--</v>
      </c>
      <c r="K113">
        <f>'[6]B Growth'!$W113</f>
        <v>178.32666666666665</v>
      </c>
      <c r="L113" t="str">
        <f>'[6]B Growth'!$BK113</f>
        <v/>
      </c>
      <c r="M113" s="83" t="s">
        <v>29</v>
      </c>
      <c r="N113" s="83" t="s">
        <v>222</v>
      </c>
      <c r="O113">
        <f>'[6]B Growth'!$BD113</f>
        <v>52.765951266610287</v>
      </c>
      <c r="R113" s="12" t="str">
        <f>'[6]B Growth'!$AS113</f>
        <v/>
      </c>
    </row>
    <row r="114" spans="1:19" x14ac:dyDescent="0.3">
      <c r="A114">
        <v>112</v>
      </c>
      <c r="B114">
        <v>370</v>
      </c>
      <c r="C114" s="4">
        <v>2</v>
      </c>
      <c r="D114" s="12" t="s">
        <v>96</v>
      </c>
      <c r="E114" s="92"/>
      <c r="F114" s="12" t="s">
        <v>39</v>
      </c>
      <c r="G114" s="12">
        <v>16</v>
      </c>
      <c r="H114">
        <f>'[6]B Growth'!$I114</f>
        <v>2</v>
      </c>
      <c r="I114">
        <f>'[6]B Growth'!$S114</f>
        <v>16</v>
      </c>
      <c r="J114" s="91" t="str">
        <f t="shared" si="5"/>
        <v>R11-S1-16--</v>
      </c>
      <c r="K114">
        <f>'[6]B Growth'!$W114</f>
        <v>229.96000000000004</v>
      </c>
      <c r="L114" t="str">
        <f>'[6]B Growth'!$BK114</f>
        <v/>
      </c>
      <c r="M114" s="83" t="s">
        <v>29</v>
      </c>
      <c r="N114" s="83" t="s">
        <v>222</v>
      </c>
      <c r="O114">
        <f>'[6]B Growth'!$BD114</f>
        <v>58.232362254500373</v>
      </c>
      <c r="R114" s="12" t="str">
        <f>'[6]B Growth'!$AS114</f>
        <v/>
      </c>
    </row>
    <row r="115" spans="1:19" x14ac:dyDescent="0.3">
      <c r="A115">
        <v>113</v>
      </c>
      <c r="B115">
        <v>371</v>
      </c>
      <c r="C115" s="4">
        <v>2</v>
      </c>
      <c r="D115" s="12" t="s">
        <v>96</v>
      </c>
      <c r="E115" s="92"/>
      <c r="F115" s="12" t="s">
        <v>40</v>
      </c>
      <c r="G115" s="12">
        <v>16</v>
      </c>
      <c r="H115">
        <f>'[6]B Growth'!$I115</f>
        <v>2</v>
      </c>
      <c r="I115">
        <f>'[6]B Growth'!$S115</f>
        <v>16</v>
      </c>
      <c r="J115" s="91" t="str">
        <f t="shared" si="5"/>
        <v>R11-S2-16--</v>
      </c>
      <c r="K115">
        <f>'[6]B Growth'!$W115</f>
        <v>244.40000000000003</v>
      </c>
      <c r="L115" t="str">
        <f>'[6]B Growth'!$BK115</f>
        <v/>
      </c>
      <c r="M115" s="83" t="s">
        <v>29</v>
      </c>
      <c r="N115" s="83" t="s">
        <v>222</v>
      </c>
      <c r="O115">
        <f>'[6]B Growth'!$BD115</f>
        <v>48.966970352088829</v>
      </c>
      <c r="R115" s="12" t="str">
        <f>'[6]B Growth'!$AS115</f>
        <v/>
      </c>
    </row>
    <row r="116" spans="1:19" x14ac:dyDescent="0.3">
      <c r="A116">
        <v>114</v>
      </c>
      <c r="B116">
        <v>372</v>
      </c>
      <c r="C116" s="4">
        <v>2</v>
      </c>
      <c r="D116" s="12" t="s">
        <v>96</v>
      </c>
      <c r="E116" s="92"/>
      <c r="F116" s="12" t="s">
        <v>41</v>
      </c>
      <c r="G116" s="12">
        <v>16</v>
      </c>
      <c r="H116">
        <f>'[6]B Growth'!$I116</f>
        <v>2</v>
      </c>
      <c r="I116">
        <f>'[6]B Growth'!$S116</f>
        <v>6</v>
      </c>
      <c r="J116" s="91" t="str">
        <f t="shared" si="5"/>
        <v>R11-S3-16--</v>
      </c>
      <c r="K116">
        <f>'[6]B Growth'!$W116</f>
        <v>246.44</v>
      </c>
      <c r="L116" t="str">
        <f>'[6]B Growth'!$BK116</f>
        <v/>
      </c>
      <c r="M116" s="83" t="s">
        <v>29</v>
      </c>
      <c r="N116" s="83" t="s">
        <v>222</v>
      </c>
      <c r="O116">
        <f>'[6]B Growth'!$BD116</f>
        <v>94.100741651908734</v>
      </c>
      <c r="R116" s="12" t="str">
        <f>'[6]B Growth'!$AS116</f>
        <v/>
      </c>
    </row>
    <row r="117" spans="1:19" x14ac:dyDescent="0.3">
      <c r="A117">
        <v>115</v>
      </c>
      <c r="B117">
        <v>373</v>
      </c>
      <c r="C117" s="4">
        <v>2</v>
      </c>
      <c r="D117" s="12" t="s">
        <v>95</v>
      </c>
      <c r="E117" s="92"/>
      <c r="F117" s="12" t="s">
        <v>36</v>
      </c>
      <c r="G117" s="12">
        <v>16</v>
      </c>
      <c r="H117">
        <f>'[6]B Growth'!$I117</f>
        <v>2</v>
      </c>
      <c r="I117">
        <f>'[6]B Growth'!$S117</f>
        <v>5</v>
      </c>
      <c r="J117" s="91" t="str">
        <f t="shared" si="5"/>
        <v>R12-N1-16--</v>
      </c>
      <c r="K117">
        <f>'[6]B Growth'!$W117</f>
        <v>205.32000000000002</v>
      </c>
      <c r="L117" t="str">
        <f>'[6]B Growth'!$BK117</f>
        <v/>
      </c>
      <c r="M117" s="83" t="s">
        <v>14</v>
      </c>
      <c r="N117" s="83" t="s">
        <v>222</v>
      </c>
      <c r="O117" t="str">
        <f>'[6]B Growth'!$BD117</f>
        <v/>
      </c>
      <c r="P117" t="s">
        <v>29</v>
      </c>
      <c r="Q117" t="s">
        <v>28</v>
      </c>
      <c r="R117" s="12" t="str">
        <f>'[6]B Growth'!$AS117</f>
        <v/>
      </c>
    </row>
    <row r="118" spans="1:19" x14ac:dyDescent="0.3">
      <c r="A118">
        <v>116</v>
      </c>
      <c r="B118">
        <v>374</v>
      </c>
      <c r="C118" s="4">
        <v>2</v>
      </c>
      <c r="D118" s="12" t="s">
        <v>95</v>
      </c>
      <c r="E118" s="92"/>
      <c r="F118" s="12" t="s">
        <v>37</v>
      </c>
      <c r="G118" s="12">
        <v>16</v>
      </c>
      <c r="H118">
        <f>'[6]B Growth'!$I118</f>
        <v>2</v>
      </c>
      <c r="I118">
        <f>'[6]B Growth'!$S118</f>
        <v>15</v>
      </c>
      <c r="J118" s="91" t="str">
        <f t="shared" si="5"/>
        <v>R12-N2-16--</v>
      </c>
      <c r="K118">
        <f>'[6]B Growth'!$W118</f>
        <v>229.02666666666664</v>
      </c>
      <c r="L118" t="str">
        <f>'[6]B Growth'!$BK118</f>
        <v/>
      </c>
      <c r="M118" s="83" t="s">
        <v>29</v>
      </c>
      <c r="N118" s="83" t="s">
        <v>222</v>
      </c>
      <c r="O118">
        <f>'[6]B Growth'!$BD118</f>
        <v>139.17735703035947</v>
      </c>
      <c r="R118" s="12" t="str">
        <f>'[6]B Growth'!$AS118</f>
        <v/>
      </c>
    </row>
    <row r="119" spans="1:19" x14ac:dyDescent="0.3">
      <c r="A119">
        <v>117</v>
      </c>
      <c r="B119">
        <v>375</v>
      </c>
      <c r="C119" s="4">
        <v>2</v>
      </c>
      <c r="D119" s="12" t="s">
        <v>95</v>
      </c>
      <c r="E119" s="92"/>
      <c r="F119" s="12" t="s">
        <v>38</v>
      </c>
      <c r="G119" s="12">
        <v>16</v>
      </c>
      <c r="H119">
        <f>'[6]B Growth'!$I119</f>
        <v>2</v>
      </c>
      <c r="I119">
        <f>'[6]B Growth'!$S119</f>
        <v>15</v>
      </c>
      <c r="J119" s="91" t="str">
        <f t="shared" si="5"/>
        <v>R12-N3-16--</v>
      </c>
      <c r="K119">
        <f>'[6]B Growth'!$W119</f>
        <v>226.3</v>
      </c>
      <c r="L119" t="str">
        <f>'[6]B Growth'!$BK119</f>
        <v/>
      </c>
      <c r="M119" s="83" t="s">
        <v>29</v>
      </c>
      <c r="N119" s="83" t="s">
        <v>222</v>
      </c>
      <c r="O119">
        <f>'[6]B Growth'!$BD119</f>
        <v>130.19142752573032</v>
      </c>
      <c r="R119" s="12" t="str">
        <f>'[6]B Growth'!$AS119</f>
        <v/>
      </c>
    </row>
    <row r="120" spans="1:19" x14ac:dyDescent="0.3">
      <c r="A120">
        <v>118</v>
      </c>
      <c r="B120">
        <v>376</v>
      </c>
      <c r="C120" s="4">
        <v>2</v>
      </c>
      <c r="D120" s="12" t="s">
        <v>95</v>
      </c>
      <c r="E120" s="92"/>
      <c r="F120" s="12" t="s">
        <v>39</v>
      </c>
      <c r="G120" s="12">
        <v>16</v>
      </c>
      <c r="H120">
        <f>'[6]B Growth'!$I120</f>
        <v>2</v>
      </c>
      <c r="I120">
        <f>'[6]B Growth'!$S120</f>
        <v>15</v>
      </c>
      <c r="J120" s="91" t="str">
        <f t="shared" si="5"/>
        <v>R12-S1-16--</v>
      </c>
      <c r="K120">
        <f>'[6]B Growth'!$W120</f>
        <v>226.47999999999996</v>
      </c>
      <c r="L120" t="str">
        <f>'[6]B Growth'!$BK120</f>
        <v/>
      </c>
      <c r="M120" s="83" t="s">
        <v>29</v>
      </c>
      <c r="N120" s="83" t="s">
        <v>222</v>
      </c>
      <c r="O120">
        <f>'[6]B Growth'!$BD120</f>
        <v>171.40090462139023</v>
      </c>
      <c r="R120" s="12" t="str">
        <f>'[6]B Growth'!$AS120</f>
        <v/>
      </c>
    </row>
    <row r="121" spans="1:19" x14ac:dyDescent="0.3">
      <c r="A121">
        <v>119</v>
      </c>
      <c r="B121">
        <v>377</v>
      </c>
      <c r="C121" s="4">
        <v>2</v>
      </c>
      <c r="D121" s="12" t="s">
        <v>95</v>
      </c>
      <c r="E121" s="92"/>
      <c r="F121" s="12" t="s">
        <v>40</v>
      </c>
      <c r="G121" s="12">
        <v>16</v>
      </c>
      <c r="H121">
        <f>'[6]B Growth'!$I121</f>
        <v>2</v>
      </c>
      <c r="I121">
        <f>'[6]B Growth'!$S121</f>
        <v>15</v>
      </c>
      <c r="J121" s="91" t="str">
        <f t="shared" si="5"/>
        <v>R12-S2-16--</v>
      </c>
      <c r="K121">
        <f>'[6]B Growth'!$W121</f>
        <v>264.88</v>
      </c>
      <c r="L121" t="str">
        <f>'[6]B Growth'!$BK121</f>
        <v/>
      </c>
      <c r="M121" s="83" t="s">
        <v>29</v>
      </c>
      <c r="N121" s="83" t="s">
        <v>222</v>
      </c>
      <c r="O121">
        <f>'[6]B Growth'!$BD121</f>
        <v>44.127912892164851</v>
      </c>
      <c r="R121" s="12" t="str">
        <f>'[6]B Growth'!$AS121</f>
        <v/>
      </c>
    </row>
    <row r="122" spans="1:19" x14ac:dyDescent="0.3">
      <c r="A122">
        <v>120</v>
      </c>
      <c r="B122">
        <v>378</v>
      </c>
      <c r="C122" s="4">
        <v>2</v>
      </c>
      <c r="D122" s="12" t="s">
        <v>95</v>
      </c>
      <c r="E122" s="92"/>
      <c r="F122" s="12" t="s">
        <v>41</v>
      </c>
      <c r="G122" s="12">
        <v>16</v>
      </c>
      <c r="H122">
        <f>'[6]B Growth'!$I122</f>
        <v>2</v>
      </c>
      <c r="I122">
        <f>'[6]B Growth'!$S122</f>
        <v>5</v>
      </c>
      <c r="J122" s="91" t="str">
        <f t="shared" si="5"/>
        <v>R12-S3-16--</v>
      </c>
      <c r="K122">
        <f>'[6]B Growth'!$W122</f>
        <v>274.88666666666666</v>
      </c>
      <c r="L122" t="str">
        <f>'[6]B Growth'!$BK122</f>
        <v/>
      </c>
      <c r="M122" s="83" t="s">
        <v>14</v>
      </c>
      <c r="N122" s="83" t="s">
        <v>222</v>
      </c>
      <c r="O122">
        <f>'[6]B Growth'!$BD122</f>
        <v>107.79703602210765</v>
      </c>
      <c r="R122" s="12" t="str">
        <f>'[6]B Growth'!$AS122</f>
        <v/>
      </c>
    </row>
    <row r="123" spans="1:19" x14ac:dyDescent="0.3">
      <c r="A123">
        <v>121</v>
      </c>
      <c r="B123">
        <v>415</v>
      </c>
      <c r="C123" s="4">
        <v>2</v>
      </c>
      <c r="D123" s="12" t="s">
        <v>96</v>
      </c>
      <c r="E123" s="92"/>
      <c r="F123" s="12" t="s">
        <v>36</v>
      </c>
      <c r="G123" s="12">
        <v>18</v>
      </c>
      <c r="H123">
        <f>'[6]B Growth'!$I123</f>
        <v>2</v>
      </c>
      <c r="I123">
        <f>'[6]B Growth'!$S123</f>
        <v>6</v>
      </c>
      <c r="J123" s="2" t="str">
        <f t="shared" si="4"/>
        <v>R11-N1-18-Pre</v>
      </c>
      <c r="K123">
        <f>'[6]B Growth'!$W123</f>
        <v>281.46363636363634</v>
      </c>
      <c r="L123">
        <f>'[6]B Growth'!$BK123</f>
        <v>0.25331879056792395</v>
      </c>
      <c r="O123">
        <f>'[6]B Growth'!$BD123</f>
        <v>119.25410665747351</v>
      </c>
      <c r="R123" s="18">
        <f>'[6]B Growth'!$AS123</f>
        <v>17.678403904397296</v>
      </c>
      <c r="S123" t="s">
        <v>93</v>
      </c>
    </row>
    <row r="124" spans="1:19" x14ac:dyDescent="0.3">
      <c r="A124">
        <v>122</v>
      </c>
      <c r="B124">
        <v>416</v>
      </c>
      <c r="C124" s="4">
        <v>2</v>
      </c>
      <c r="D124" s="12" t="s">
        <v>96</v>
      </c>
      <c r="E124" s="92"/>
      <c r="F124" s="12" t="s">
        <v>37</v>
      </c>
      <c r="G124" s="12">
        <v>18</v>
      </c>
      <c r="H124">
        <f>'[6]B Growth'!$I124</f>
        <v>2</v>
      </c>
      <c r="I124">
        <f>'[6]B Growth'!$S124</f>
        <v>16</v>
      </c>
      <c r="J124" s="2" t="str">
        <f t="shared" si="4"/>
        <v>R11-N2-18-Pre</v>
      </c>
      <c r="K124">
        <f>'[6]B Growth'!$W124</f>
        <v>235.8727272727273</v>
      </c>
      <c r="L124">
        <f>'[6]B Growth'!$BK124</f>
        <v>0.25331879056792395</v>
      </c>
      <c r="O124">
        <f>'[6]B Growth'!$BD124</f>
        <v>37.466241731406498</v>
      </c>
      <c r="R124" s="18">
        <f>'[6]B Growth'!$AS124</f>
        <v>16.624061587452456</v>
      </c>
    </row>
    <row r="125" spans="1:19" x14ac:dyDescent="0.3">
      <c r="A125">
        <v>123</v>
      </c>
      <c r="B125">
        <v>417</v>
      </c>
      <c r="C125" s="4">
        <v>2</v>
      </c>
      <c r="D125" s="12" t="s">
        <v>96</v>
      </c>
      <c r="E125" s="92"/>
      <c r="F125" s="12" t="s">
        <v>38</v>
      </c>
      <c r="G125" s="12">
        <v>18</v>
      </c>
      <c r="H125">
        <f>'[6]B Growth'!$I125</f>
        <v>2</v>
      </c>
      <c r="I125">
        <f>'[6]B Growth'!$S125</f>
        <v>16</v>
      </c>
      <c r="J125" s="2" t="str">
        <f t="shared" si="4"/>
        <v>R11-N3-18-Pre</v>
      </c>
      <c r="K125">
        <f>'[6]B Growth'!$W125</f>
        <v>180.40606060606061</v>
      </c>
      <c r="L125">
        <f>'[6]B Growth'!$BK125</f>
        <v>0.27116644258789235</v>
      </c>
      <c r="O125">
        <f>'[6]B Growth'!$BD125</f>
        <v>50.440686895173279</v>
      </c>
      <c r="R125" s="18">
        <f>'[6]B Growth'!$AS125</f>
        <v>16.286033469876223</v>
      </c>
    </row>
    <row r="126" spans="1:19" x14ac:dyDescent="0.3">
      <c r="A126">
        <v>124</v>
      </c>
      <c r="B126">
        <v>418</v>
      </c>
      <c r="C126" s="4">
        <v>2</v>
      </c>
      <c r="D126" s="12" t="s">
        <v>96</v>
      </c>
      <c r="E126" s="92"/>
      <c r="F126" s="12" t="s">
        <v>39</v>
      </c>
      <c r="G126" s="12">
        <v>18</v>
      </c>
      <c r="H126">
        <f>'[6]B Growth'!$I126</f>
        <v>2</v>
      </c>
      <c r="I126">
        <f>'[6]B Growth'!$S126</f>
        <v>16</v>
      </c>
      <c r="J126" s="2" t="str">
        <f t="shared" si="4"/>
        <v>R11-S1-18-Pre</v>
      </c>
      <c r="K126">
        <f>'[6]B Growth'!$W126</f>
        <v>229.81818181818187</v>
      </c>
      <c r="L126">
        <f>'[6]B Growth'!$BK126</f>
        <v>0.22686322073137444</v>
      </c>
      <c r="O126">
        <f>'[6]B Growth'!$BD126</f>
        <v>41.719686111795561</v>
      </c>
      <c r="R126" s="18">
        <f>'[6]B Growth'!$AS126</f>
        <v>16.597042149575969</v>
      </c>
    </row>
    <row r="127" spans="1:19" x14ac:dyDescent="0.3">
      <c r="A127">
        <v>125</v>
      </c>
      <c r="B127">
        <v>419</v>
      </c>
      <c r="C127" s="4">
        <v>2</v>
      </c>
      <c r="D127" s="12" t="s">
        <v>96</v>
      </c>
      <c r="E127" s="92"/>
      <c r="F127" s="12" t="s">
        <v>40</v>
      </c>
      <c r="G127" s="12">
        <v>18</v>
      </c>
      <c r="H127">
        <f>'[6]B Growth'!$I127</f>
        <v>2</v>
      </c>
      <c r="I127">
        <f>'[6]B Growth'!$S127</f>
        <v>16</v>
      </c>
      <c r="J127" s="2" t="str">
        <f t="shared" si="4"/>
        <v>R11-S2-18-Pre</v>
      </c>
      <c r="K127">
        <f>'[6]B Growth'!$W127</f>
        <v>242.4727272727273</v>
      </c>
      <c r="L127">
        <f>'[6]B Growth'!$BK127</f>
        <v>0.25331879056792395</v>
      </c>
      <c r="O127">
        <f>'[6]B Growth'!$BD127</f>
        <v>45.97595876851765</v>
      </c>
      <c r="R127" s="18">
        <f>'[6]B Growth'!$AS127</f>
        <v>16.624061587452456</v>
      </c>
    </row>
    <row r="128" spans="1:19" x14ac:dyDescent="0.3">
      <c r="A128">
        <v>126</v>
      </c>
      <c r="B128">
        <v>420</v>
      </c>
      <c r="C128" s="4">
        <v>2</v>
      </c>
      <c r="D128" s="12" t="s">
        <v>96</v>
      </c>
      <c r="E128" s="92"/>
      <c r="F128" s="12" t="s">
        <v>41</v>
      </c>
      <c r="G128" s="12">
        <v>18</v>
      </c>
      <c r="H128">
        <f>'[6]B Growth'!$I128</f>
        <v>2</v>
      </c>
      <c r="I128">
        <f>'[6]B Growth'!$S128</f>
        <v>6</v>
      </c>
      <c r="J128" s="2" t="str">
        <f t="shared" si="4"/>
        <v>R11-S3-18-Pre</v>
      </c>
      <c r="K128">
        <f>'[6]B Growth'!$W128</f>
        <v>246.76363636363638</v>
      </c>
      <c r="L128">
        <f>'[6]B Growth'!$BK128</f>
        <v>0.25331879056792395</v>
      </c>
      <c r="O128">
        <f>'[6]B Growth'!$BD128</f>
        <v>76.644761890156659</v>
      </c>
      <c r="R128" s="18">
        <f>'[6]B Growth'!$AS128</f>
        <v>17.07206546484192</v>
      </c>
    </row>
    <row r="129" spans="1:18" x14ac:dyDescent="0.3">
      <c r="A129">
        <v>127</v>
      </c>
      <c r="B129">
        <v>421</v>
      </c>
      <c r="C129" s="4">
        <v>2</v>
      </c>
      <c r="D129" s="12" t="s">
        <v>95</v>
      </c>
      <c r="E129" s="92"/>
      <c r="F129" s="12" t="s">
        <v>36</v>
      </c>
      <c r="G129" s="12">
        <v>18</v>
      </c>
      <c r="H129">
        <f>'[6]B Growth'!$I129</f>
        <v>2</v>
      </c>
      <c r="I129">
        <f>'[6]B Growth'!$S129</f>
        <v>5</v>
      </c>
      <c r="J129" s="2" t="str">
        <f t="shared" si="4"/>
        <v>R12-N1-18-Pre</v>
      </c>
      <c r="K129">
        <f>'[6]B Growth'!$W129</f>
        <v>196.4</v>
      </c>
      <c r="L129">
        <f>'[6]B Growth'!$BK129</f>
        <v>0.28645727316077735</v>
      </c>
      <c r="O129" t="str">
        <f>'[6]B Growth'!$BD129</f>
        <v/>
      </c>
      <c r="P129" t="s">
        <v>14</v>
      </c>
      <c r="Q129" t="s">
        <v>94</v>
      </c>
      <c r="R129" s="18">
        <f>'[6]B Growth'!$AS129</f>
        <v>17.184164338491417</v>
      </c>
    </row>
    <row r="130" spans="1:18" x14ac:dyDescent="0.3">
      <c r="A130">
        <v>128</v>
      </c>
      <c r="B130">
        <v>422</v>
      </c>
      <c r="C130" s="4">
        <v>2</v>
      </c>
      <c r="D130" s="12" t="s">
        <v>95</v>
      </c>
      <c r="E130" s="92"/>
      <c r="F130" s="12" t="s">
        <v>37</v>
      </c>
      <c r="G130" s="12">
        <v>18</v>
      </c>
      <c r="H130">
        <f>'[6]B Growth'!$I130</f>
        <v>2</v>
      </c>
      <c r="I130">
        <f>'[6]B Growth'!$S130</f>
        <v>15</v>
      </c>
      <c r="J130" s="2" t="str">
        <f t="shared" si="4"/>
        <v>R12-N2-18-Pre</v>
      </c>
      <c r="K130">
        <f>'[6]B Growth'!$W130</f>
        <v>222.09696969696969</v>
      </c>
      <c r="L130">
        <f>'[6]B Growth'!$BK130</f>
        <v>0.26175930294074995</v>
      </c>
      <c r="O130">
        <f>'[6]B Growth'!$BD130</f>
        <v>102.26494868130636</v>
      </c>
      <c r="R130" s="18">
        <f>'[6]B Growth'!$AS130</f>
        <v>16.639947581534887</v>
      </c>
    </row>
    <row r="131" spans="1:18" x14ac:dyDescent="0.3">
      <c r="A131">
        <v>129</v>
      </c>
      <c r="B131">
        <v>423</v>
      </c>
      <c r="C131" s="4">
        <v>2</v>
      </c>
      <c r="D131" s="12" t="s">
        <v>95</v>
      </c>
      <c r="E131" s="92"/>
      <c r="F131" s="12" t="s">
        <v>38</v>
      </c>
      <c r="G131" s="12">
        <v>18</v>
      </c>
      <c r="H131">
        <f>'[6]B Growth'!$I131</f>
        <v>2</v>
      </c>
      <c r="I131">
        <f>'[6]B Growth'!$S131</f>
        <v>15</v>
      </c>
      <c r="J131" s="2" t="str">
        <f t="shared" ref="J131:J194" si="6">CONCATENATE(D131,"-",F131,"-",G131,"-Pre")</f>
        <v>R12-N3-18-Pre</v>
      </c>
      <c r="K131">
        <f>'[6]B Growth'!$W131</f>
        <v>221</v>
      </c>
      <c r="L131">
        <f>'[6]B Growth'!$BK131</f>
        <v>0.28596123594196288</v>
      </c>
      <c r="O131">
        <f>'[6]B Growth'!$BD131</f>
        <v>111.73092248068416</v>
      </c>
      <c r="R131" s="18">
        <f>'[6]B Growth'!$AS131</f>
        <v>16.768362787772983</v>
      </c>
    </row>
    <row r="132" spans="1:18" x14ac:dyDescent="0.3">
      <c r="A132">
        <v>130</v>
      </c>
      <c r="B132">
        <v>424</v>
      </c>
      <c r="C132" s="4">
        <v>2</v>
      </c>
      <c r="D132" s="12" t="s">
        <v>95</v>
      </c>
      <c r="E132" s="92"/>
      <c r="F132" s="12" t="s">
        <v>39</v>
      </c>
      <c r="G132" s="12">
        <v>18</v>
      </c>
      <c r="H132">
        <f>'[6]B Growth'!$I132</f>
        <v>2</v>
      </c>
      <c r="I132">
        <f>'[6]B Growth'!$S132</f>
        <v>15</v>
      </c>
      <c r="J132" s="2" t="str">
        <f t="shared" si="6"/>
        <v>R12-S1-18-Pre</v>
      </c>
      <c r="K132">
        <f>'[6]B Growth'!$W132</f>
        <v>223.92727272727271</v>
      </c>
      <c r="L132">
        <f>'[6]B Growth'!$BK132</f>
        <v>0.28924866186230419</v>
      </c>
      <c r="O132">
        <f>'[6]B Growth'!$BD132</f>
        <v>131.1664786071762</v>
      </c>
      <c r="R132" s="18">
        <f>'[6]B Growth'!$AS132</f>
        <v>16.74788319408033</v>
      </c>
    </row>
    <row r="133" spans="1:18" x14ac:dyDescent="0.3">
      <c r="A133">
        <v>131</v>
      </c>
      <c r="B133">
        <v>425</v>
      </c>
      <c r="C133" s="4">
        <v>2</v>
      </c>
      <c r="D133" s="12" t="s">
        <v>95</v>
      </c>
      <c r="E133" s="92"/>
      <c r="F133" s="12" t="s">
        <v>40</v>
      </c>
      <c r="G133" s="12">
        <v>18</v>
      </c>
      <c r="H133">
        <f>'[6]B Growth'!$I133</f>
        <v>2</v>
      </c>
      <c r="I133">
        <f>'[6]B Growth'!$S133</f>
        <v>15</v>
      </c>
      <c r="J133" s="2" t="str">
        <f t="shared" si="6"/>
        <v>R12-S2-18-Pre</v>
      </c>
      <c r="K133">
        <f>'[6]B Growth'!$W133</f>
        <v>266.10909090909087</v>
      </c>
      <c r="L133">
        <f>'[6]B Growth'!$BK133</f>
        <v>0.28645727316077735</v>
      </c>
      <c r="O133">
        <f>'[6]B Growth'!$BD133</f>
        <v>47.451300975428865</v>
      </c>
      <c r="R133" s="18">
        <f>'[6]B Growth'!$AS133</f>
        <v>16.670509914874902</v>
      </c>
    </row>
    <row r="134" spans="1:18" x14ac:dyDescent="0.3">
      <c r="A134">
        <v>132</v>
      </c>
      <c r="B134">
        <v>426</v>
      </c>
      <c r="C134" s="4">
        <v>2</v>
      </c>
      <c r="D134" s="12" t="s">
        <v>95</v>
      </c>
      <c r="E134" s="92"/>
      <c r="F134" s="12" t="s">
        <v>41</v>
      </c>
      <c r="G134" s="12">
        <v>18</v>
      </c>
      <c r="H134">
        <f>'[6]B Growth'!$I134</f>
        <v>2</v>
      </c>
      <c r="I134">
        <f>'[6]B Growth'!$S134</f>
        <v>5</v>
      </c>
      <c r="J134" s="2" t="str">
        <f t="shared" si="6"/>
        <v>R12-S3-18-Pre</v>
      </c>
      <c r="K134">
        <f>'[6]B Growth'!$W134</f>
        <v>271.24242424242425</v>
      </c>
      <c r="L134">
        <f>'[6]B Growth'!$BK134</f>
        <v>0.28645727316077735</v>
      </c>
      <c r="O134" t="str">
        <f>'[6]B Growth'!$BD134</f>
        <v/>
      </c>
      <c r="P134" t="s">
        <v>29</v>
      </c>
      <c r="Q134" t="s">
        <v>28</v>
      </c>
      <c r="R134" s="18">
        <f>'[6]B Growth'!$AS134</f>
        <v>16.984947227976011</v>
      </c>
    </row>
    <row r="135" spans="1:18" x14ac:dyDescent="0.3">
      <c r="A135">
        <v>133</v>
      </c>
      <c r="B135">
        <v>427</v>
      </c>
      <c r="C135" s="4">
        <v>2</v>
      </c>
      <c r="D135" s="12" t="s">
        <v>96</v>
      </c>
      <c r="E135" s="92"/>
      <c r="F135" s="12" t="s">
        <v>36</v>
      </c>
      <c r="G135" s="12">
        <v>18</v>
      </c>
      <c r="H135">
        <f>'[6]B Growth'!$I135</f>
        <v>3</v>
      </c>
      <c r="I135">
        <f>'[6]B Growth'!$S135</f>
        <v>6</v>
      </c>
      <c r="J135" s="2" t="str">
        <f t="shared" si="6"/>
        <v>R11-N1-18-Pre</v>
      </c>
      <c r="K135">
        <f>'[6]B Growth'!$W135</f>
        <v>282.00833333333327</v>
      </c>
      <c r="L135" t="str">
        <f>'[6]B Growth'!$BK135</f>
        <v/>
      </c>
      <c r="M135" s="83" t="s">
        <v>29</v>
      </c>
      <c r="N135" s="83" t="s">
        <v>222</v>
      </c>
      <c r="O135" t="str">
        <f>'[6]B Growth'!$BD135</f>
        <v/>
      </c>
      <c r="P135" t="s">
        <v>29</v>
      </c>
      <c r="Q135" t="s">
        <v>28</v>
      </c>
      <c r="R135" s="12" t="str">
        <f>'[6]B Growth'!$AS135</f>
        <v/>
      </c>
    </row>
    <row r="136" spans="1:18" x14ac:dyDescent="0.3">
      <c r="A136">
        <v>134</v>
      </c>
      <c r="B136">
        <v>428</v>
      </c>
      <c r="C136" s="4">
        <v>2</v>
      </c>
      <c r="D136" s="12" t="s">
        <v>96</v>
      </c>
      <c r="E136" s="92"/>
      <c r="F136" s="12" t="s">
        <v>37</v>
      </c>
      <c r="G136" s="12">
        <v>18</v>
      </c>
      <c r="H136">
        <f>'[6]B Growth'!$I136</f>
        <v>3</v>
      </c>
      <c r="I136">
        <f>'[6]B Growth'!$S136</f>
        <v>16</v>
      </c>
      <c r="J136" s="2" t="str">
        <f t="shared" si="6"/>
        <v>R11-N2-18-Pre</v>
      </c>
      <c r="K136">
        <f>'[6]B Growth'!$W136</f>
        <v>239.55000000000004</v>
      </c>
      <c r="L136" t="str">
        <f>'[6]B Growth'!$BK136</f>
        <v/>
      </c>
      <c r="M136" s="83" t="s">
        <v>29</v>
      </c>
      <c r="N136" s="83" t="s">
        <v>222</v>
      </c>
      <c r="O136" t="str">
        <f>'[6]B Growth'!$BD136</f>
        <v/>
      </c>
      <c r="P136" t="s">
        <v>29</v>
      </c>
      <c r="Q136" t="s">
        <v>28</v>
      </c>
      <c r="R136" s="12" t="str">
        <f>'[6]B Growth'!$AS136</f>
        <v/>
      </c>
    </row>
    <row r="137" spans="1:18" x14ac:dyDescent="0.3">
      <c r="A137">
        <v>135</v>
      </c>
      <c r="B137">
        <v>429</v>
      </c>
      <c r="C137" s="4">
        <v>2</v>
      </c>
      <c r="D137" s="12" t="s">
        <v>96</v>
      </c>
      <c r="E137" s="92"/>
      <c r="F137" s="12" t="s">
        <v>38</v>
      </c>
      <c r="G137" s="12">
        <v>18</v>
      </c>
      <c r="H137">
        <f>'[6]B Growth'!$I137</f>
        <v>3</v>
      </c>
      <c r="I137">
        <f>'[6]B Growth'!$S137</f>
        <v>8</v>
      </c>
      <c r="J137" s="2" t="str">
        <f t="shared" si="6"/>
        <v>R11-N3-18-Pre</v>
      </c>
      <c r="K137">
        <f>'[6]B Growth'!$W137</f>
        <v>188.60555555555558</v>
      </c>
      <c r="L137" t="str">
        <f>'[6]B Growth'!$BK137</f>
        <v/>
      </c>
      <c r="M137" s="83" t="s">
        <v>29</v>
      </c>
      <c r="N137" s="83" t="s">
        <v>222</v>
      </c>
      <c r="O137" t="str">
        <f>'[6]B Growth'!$BD137</f>
        <v/>
      </c>
      <c r="P137" t="s">
        <v>29</v>
      </c>
      <c r="Q137" t="s">
        <v>28</v>
      </c>
      <c r="R137" s="12" t="str">
        <f>'[6]B Growth'!$AS137</f>
        <v/>
      </c>
    </row>
    <row r="138" spans="1:18" x14ac:dyDescent="0.3">
      <c r="A138">
        <v>136</v>
      </c>
      <c r="B138">
        <v>430</v>
      </c>
      <c r="C138" s="4">
        <v>2</v>
      </c>
      <c r="D138" s="12" t="s">
        <v>96</v>
      </c>
      <c r="E138" s="92"/>
      <c r="F138" s="12" t="s">
        <v>39</v>
      </c>
      <c r="G138" s="12">
        <v>18</v>
      </c>
      <c r="H138">
        <f>'[6]B Growth'!$I138</f>
        <v>3</v>
      </c>
      <c r="I138">
        <f>'[6]B Growth'!$S138</f>
        <v>8</v>
      </c>
      <c r="J138" s="2" t="str">
        <f t="shared" si="6"/>
        <v>R11-S1-18-Pre</v>
      </c>
      <c r="K138">
        <f>'[6]B Growth'!$W138</f>
        <v>234.56666666666672</v>
      </c>
      <c r="L138" t="str">
        <f>'[6]B Growth'!$BK138</f>
        <v/>
      </c>
      <c r="M138" s="83" t="s">
        <v>29</v>
      </c>
      <c r="N138" s="83" t="s">
        <v>222</v>
      </c>
      <c r="O138" t="str">
        <f>'[6]B Growth'!$BD138</f>
        <v/>
      </c>
      <c r="P138" t="s">
        <v>29</v>
      </c>
      <c r="Q138" t="s">
        <v>28</v>
      </c>
      <c r="R138" s="12" t="str">
        <f>'[6]B Growth'!$AS138</f>
        <v/>
      </c>
    </row>
    <row r="139" spans="1:18" x14ac:dyDescent="0.3">
      <c r="A139">
        <v>137</v>
      </c>
      <c r="B139">
        <v>431</v>
      </c>
      <c r="C139" s="4">
        <v>2</v>
      </c>
      <c r="D139" s="12" t="s">
        <v>96</v>
      </c>
      <c r="E139" s="92"/>
      <c r="F139" s="12" t="s">
        <v>40</v>
      </c>
      <c r="G139" s="12">
        <v>18</v>
      </c>
      <c r="H139">
        <f>'[6]B Growth'!$I139</f>
        <v>3</v>
      </c>
      <c r="I139">
        <f>'[6]B Growth'!$S139</f>
        <v>16</v>
      </c>
      <c r="J139" s="2" t="str">
        <f t="shared" si="6"/>
        <v>R11-S2-18-Pre</v>
      </c>
      <c r="K139">
        <f>'[6]B Growth'!$W139</f>
        <v>246.56666666666669</v>
      </c>
      <c r="L139" t="str">
        <f>'[6]B Growth'!$BK139</f>
        <v/>
      </c>
      <c r="M139" s="83" t="s">
        <v>29</v>
      </c>
      <c r="N139" s="83" t="s">
        <v>222</v>
      </c>
      <c r="O139" t="str">
        <f>'[6]B Growth'!$BD139</f>
        <v/>
      </c>
      <c r="P139" t="s">
        <v>29</v>
      </c>
      <c r="Q139" t="s">
        <v>28</v>
      </c>
      <c r="R139" s="12" t="str">
        <f>'[6]B Growth'!$AS139</f>
        <v/>
      </c>
    </row>
    <row r="140" spans="1:18" x14ac:dyDescent="0.3">
      <c r="A140">
        <v>138</v>
      </c>
      <c r="B140">
        <v>432</v>
      </c>
      <c r="C140" s="4">
        <v>2</v>
      </c>
      <c r="D140" s="12" t="s">
        <v>96</v>
      </c>
      <c r="E140" s="92"/>
      <c r="F140" s="12" t="s">
        <v>41</v>
      </c>
      <c r="G140" s="12">
        <v>18</v>
      </c>
      <c r="H140">
        <f>'[6]B Growth'!$I140</f>
        <v>3</v>
      </c>
      <c r="I140">
        <f>'[6]B Growth'!$S140</f>
        <v>6</v>
      </c>
      <c r="J140" s="2" t="str">
        <f t="shared" si="6"/>
        <v>R11-S3-18-Pre</v>
      </c>
      <c r="K140">
        <f>'[6]B Growth'!$W140</f>
        <v>249.23333333333335</v>
      </c>
      <c r="L140" t="str">
        <f>'[6]B Growth'!$BK140</f>
        <v/>
      </c>
      <c r="M140" s="83" t="s">
        <v>29</v>
      </c>
      <c r="N140" s="83" t="s">
        <v>222</v>
      </c>
      <c r="O140" t="str">
        <f>'[6]B Growth'!$BD140</f>
        <v/>
      </c>
      <c r="P140" t="s">
        <v>29</v>
      </c>
      <c r="Q140" t="s">
        <v>28</v>
      </c>
      <c r="R140" s="12" t="str">
        <f>'[6]B Growth'!$AS140</f>
        <v/>
      </c>
    </row>
    <row r="141" spans="1:18" x14ac:dyDescent="0.3">
      <c r="A141">
        <v>139</v>
      </c>
      <c r="B141">
        <v>433</v>
      </c>
      <c r="C141" s="4">
        <v>2</v>
      </c>
      <c r="D141" s="12" t="s">
        <v>95</v>
      </c>
      <c r="E141" s="92"/>
      <c r="F141" s="12" t="s">
        <v>36</v>
      </c>
      <c r="G141" s="12">
        <v>18</v>
      </c>
      <c r="H141">
        <f>'[6]B Growth'!$I141</f>
        <v>3</v>
      </c>
      <c r="I141">
        <f>'[6]B Growth'!$S141</f>
        <v>5</v>
      </c>
      <c r="J141" s="2" t="str">
        <f t="shared" si="6"/>
        <v>R12-N1-18-Pre</v>
      </c>
      <c r="K141">
        <f>'[6]B Growth'!$W141</f>
        <v>204.66666666666666</v>
      </c>
      <c r="L141" t="str">
        <f>'[6]B Growth'!$BK141</f>
        <v/>
      </c>
      <c r="M141" s="83" t="s">
        <v>29</v>
      </c>
      <c r="N141" s="83" t="s">
        <v>222</v>
      </c>
      <c r="O141" t="str">
        <f>'[6]B Growth'!$BD141</f>
        <v/>
      </c>
      <c r="P141" t="s">
        <v>29</v>
      </c>
      <c r="Q141" t="s">
        <v>28</v>
      </c>
      <c r="R141" s="12" t="str">
        <f>'[6]B Growth'!$AS141</f>
        <v/>
      </c>
    </row>
    <row r="142" spans="1:18" x14ac:dyDescent="0.3">
      <c r="A142">
        <v>140</v>
      </c>
      <c r="B142">
        <v>434</v>
      </c>
      <c r="C142" s="4">
        <v>2</v>
      </c>
      <c r="D142" s="12" t="s">
        <v>95</v>
      </c>
      <c r="E142" s="92"/>
      <c r="F142" s="12" t="s">
        <v>37</v>
      </c>
      <c r="G142" s="12">
        <v>18</v>
      </c>
      <c r="H142">
        <f>'[6]B Growth'!$I142</f>
        <v>3</v>
      </c>
      <c r="I142">
        <f>'[6]B Growth'!$S142</f>
        <v>14</v>
      </c>
      <c r="J142" s="2" t="str">
        <f t="shared" si="6"/>
        <v>R12-N2-18-Pre</v>
      </c>
      <c r="K142">
        <f>'[6]B Growth'!$W142</f>
        <v>229.05555555555554</v>
      </c>
      <c r="L142" t="str">
        <f>'[6]B Growth'!$BK142</f>
        <v/>
      </c>
      <c r="M142" s="83" t="s">
        <v>29</v>
      </c>
      <c r="N142" s="83" t="s">
        <v>222</v>
      </c>
      <c r="O142" t="str">
        <f>'[6]B Growth'!$BD142</f>
        <v/>
      </c>
      <c r="P142" t="s">
        <v>29</v>
      </c>
      <c r="Q142" t="s">
        <v>28</v>
      </c>
      <c r="R142" s="12" t="str">
        <f>'[6]B Growth'!$AS142</f>
        <v/>
      </c>
    </row>
    <row r="143" spans="1:18" x14ac:dyDescent="0.3">
      <c r="A143">
        <v>141</v>
      </c>
      <c r="B143">
        <v>435</v>
      </c>
      <c r="C143" s="4">
        <v>2</v>
      </c>
      <c r="D143" s="12" t="s">
        <v>95</v>
      </c>
      <c r="E143" s="92"/>
      <c r="F143" s="12" t="s">
        <v>38</v>
      </c>
      <c r="G143" s="12">
        <v>18</v>
      </c>
      <c r="H143">
        <f>'[6]B Growth'!$I143</f>
        <v>3</v>
      </c>
      <c r="I143">
        <f>'[6]B Growth'!$S143</f>
        <v>9</v>
      </c>
      <c r="J143" s="2" t="str">
        <f t="shared" si="6"/>
        <v>R12-N3-18-Pre</v>
      </c>
      <c r="K143">
        <f>'[6]B Growth'!$W143</f>
        <v>225.78333333333333</v>
      </c>
      <c r="L143" t="str">
        <f>'[6]B Growth'!$BK143</f>
        <v/>
      </c>
      <c r="M143" s="83" t="s">
        <v>29</v>
      </c>
      <c r="N143" s="83" t="s">
        <v>222</v>
      </c>
      <c r="O143" t="str">
        <f>'[6]B Growth'!$BD143</f>
        <v/>
      </c>
      <c r="P143" t="s">
        <v>29</v>
      </c>
      <c r="Q143" t="s">
        <v>28</v>
      </c>
      <c r="R143" s="12" t="str">
        <f>'[6]B Growth'!$AS143</f>
        <v/>
      </c>
    </row>
    <row r="144" spans="1:18" x14ac:dyDescent="0.3">
      <c r="A144">
        <v>142</v>
      </c>
      <c r="B144">
        <v>436</v>
      </c>
      <c r="C144" s="4">
        <v>2</v>
      </c>
      <c r="D144" s="12" t="s">
        <v>95</v>
      </c>
      <c r="E144" s="92"/>
      <c r="F144" s="12" t="s">
        <v>39</v>
      </c>
      <c r="G144" s="12">
        <v>18</v>
      </c>
      <c r="H144">
        <f>'[6]B Growth'!$I144</f>
        <v>3</v>
      </c>
      <c r="I144">
        <f>'[6]B Growth'!$S144</f>
        <v>7</v>
      </c>
      <c r="J144" s="2" t="str">
        <f t="shared" si="6"/>
        <v>R12-S1-18-Pre</v>
      </c>
      <c r="K144">
        <f>'[6]B Growth'!$W144</f>
        <v>229.29999999999998</v>
      </c>
      <c r="L144" t="str">
        <f>'[6]B Growth'!$BK144</f>
        <v/>
      </c>
      <c r="M144" s="83" t="s">
        <v>29</v>
      </c>
      <c r="N144" s="83" t="s">
        <v>222</v>
      </c>
      <c r="O144" t="str">
        <f>'[6]B Growth'!$BD144</f>
        <v/>
      </c>
      <c r="P144" t="s">
        <v>29</v>
      </c>
      <c r="Q144" t="s">
        <v>28</v>
      </c>
      <c r="R144" s="12" t="str">
        <f>'[6]B Growth'!$AS144</f>
        <v/>
      </c>
    </row>
    <row r="145" spans="1:18" x14ac:dyDescent="0.3">
      <c r="A145">
        <v>143</v>
      </c>
      <c r="B145">
        <v>437</v>
      </c>
      <c r="C145" s="4">
        <v>2</v>
      </c>
      <c r="D145" s="12" t="s">
        <v>95</v>
      </c>
      <c r="E145" s="92"/>
      <c r="F145" s="12" t="s">
        <v>40</v>
      </c>
      <c r="G145" s="12">
        <v>18</v>
      </c>
      <c r="H145">
        <f>'[6]B Growth'!$I145</f>
        <v>3</v>
      </c>
      <c r="I145">
        <f>'[6]B Growth'!$S145</f>
        <v>14</v>
      </c>
      <c r="J145" s="2" t="str">
        <f t="shared" si="6"/>
        <v>R12-S2-18-Pre</v>
      </c>
      <c r="K145">
        <f>'[6]B Growth'!$W145</f>
        <v>267.0333333333333</v>
      </c>
      <c r="L145" t="str">
        <f>'[6]B Growth'!$BK145</f>
        <v/>
      </c>
      <c r="M145" s="83" t="s">
        <v>29</v>
      </c>
      <c r="N145" s="83" t="s">
        <v>222</v>
      </c>
      <c r="O145" t="str">
        <f>'[6]B Growth'!$BD145</f>
        <v/>
      </c>
      <c r="P145" t="s">
        <v>29</v>
      </c>
      <c r="Q145" t="s">
        <v>28</v>
      </c>
      <c r="R145" s="12" t="str">
        <f>'[6]B Growth'!$AS145</f>
        <v/>
      </c>
    </row>
    <row r="146" spans="1:18" x14ac:dyDescent="0.3">
      <c r="A146">
        <v>144</v>
      </c>
      <c r="B146">
        <v>438</v>
      </c>
      <c r="C146" s="4">
        <v>2</v>
      </c>
      <c r="D146" s="12" t="s">
        <v>95</v>
      </c>
      <c r="E146" s="92"/>
      <c r="F146" s="12" t="s">
        <v>41</v>
      </c>
      <c r="G146" s="12">
        <v>18</v>
      </c>
      <c r="H146">
        <f>'[6]B Growth'!$I146</f>
        <v>3</v>
      </c>
      <c r="I146">
        <f>'[6]B Growth'!$S146</f>
        <v>5</v>
      </c>
      <c r="J146" s="2" t="str">
        <f t="shared" si="6"/>
        <v>R12-S3-18-Pre</v>
      </c>
      <c r="K146">
        <f>'[6]B Growth'!$W146</f>
        <v>271.63888888888891</v>
      </c>
      <c r="L146" t="str">
        <f>'[6]B Growth'!$BK146</f>
        <v/>
      </c>
      <c r="M146" s="83" t="s">
        <v>29</v>
      </c>
      <c r="N146" s="83" t="s">
        <v>222</v>
      </c>
      <c r="O146" t="str">
        <f>'[6]B Growth'!$BD146</f>
        <v/>
      </c>
      <c r="P146" t="s">
        <v>29</v>
      </c>
      <c r="Q146" t="s">
        <v>28</v>
      </c>
      <c r="R146" s="12" t="str">
        <f>'[6]B Growth'!$AS146</f>
        <v/>
      </c>
    </row>
    <row r="147" spans="1:18" x14ac:dyDescent="0.3">
      <c r="A147">
        <v>145</v>
      </c>
      <c r="B147">
        <v>499</v>
      </c>
      <c r="C147" s="4">
        <v>2</v>
      </c>
      <c r="D147" s="12" t="s">
        <v>96</v>
      </c>
      <c r="E147" s="92"/>
      <c r="F147" s="12" t="s">
        <v>36</v>
      </c>
      <c r="G147" s="12">
        <v>21</v>
      </c>
      <c r="H147">
        <f>'[6]B Growth'!$I147</f>
        <v>3</v>
      </c>
      <c r="I147">
        <f>'[6]B Growth'!$S147</f>
        <v>6</v>
      </c>
      <c r="J147" s="2" t="str">
        <f t="shared" si="6"/>
        <v>R11-N1-21-Pre</v>
      </c>
      <c r="K147">
        <f>'[6]B Growth'!$W147</f>
        <v>276.37692307692305</v>
      </c>
      <c r="L147">
        <f>'[6]B Growth'!$BK147</f>
        <v>0.2422253850072045</v>
      </c>
      <c r="O147">
        <f>'[6]B Growth'!$BD147</f>
        <v>120.71680243734794</v>
      </c>
      <c r="R147" s="18">
        <f>'[6]B Growth'!$AS147</f>
        <v>16.809331797686841</v>
      </c>
    </row>
    <row r="148" spans="1:18" x14ac:dyDescent="0.3">
      <c r="A148">
        <v>146</v>
      </c>
      <c r="B148">
        <v>500</v>
      </c>
      <c r="C148" s="4">
        <v>2</v>
      </c>
      <c r="D148" s="12" t="s">
        <v>96</v>
      </c>
      <c r="E148" s="92"/>
      <c r="F148" s="12" t="s">
        <v>37</v>
      </c>
      <c r="G148" s="12">
        <v>21</v>
      </c>
      <c r="H148">
        <f>'[6]B Growth'!$I148</f>
        <v>3</v>
      </c>
      <c r="I148">
        <f>'[6]B Growth'!$S148</f>
        <v>16</v>
      </c>
      <c r="J148" s="2" t="str">
        <f t="shared" si="6"/>
        <v>R11-N2-21-Pre</v>
      </c>
      <c r="K148">
        <f>'[6]B Growth'!$W148</f>
        <v>237.98461538461541</v>
      </c>
      <c r="L148">
        <f>'[6]B Growth'!$BK148</f>
        <v>0.23764613122511782</v>
      </c>
      <c r="O148">
        <f>'[6]B Growth'!$BD148</f>
        <v>37.103442305230836</v>
      </c>
      <c r="R148" s="18">
        <f>'[6]B Growth'!$AS148</f>
        <v>15.151005793877507</v>
      </c>
    </row>
    <row r="149" spans="1:18" x14ac:dyDescent="0.3">
      <c r="A149">
        <v>147</v>
      </c>
      <c r="B149">
        <v>501</v>
      </c>
      <c r="C149" s="4">
        <v>2</v>
      </c>
      <c r="D149" s="12" t="s">
        <v>96</v>
      </c>
      <c r="E149" s="92"/>
      <c r="F149" s="12" t="s">
        <v>38</v>
      </c>
      <c r="G149" s="12">
        <v>21</v>
      </c>
      <c r="H149">
        <f>'[6]B Growth'!$I149</f>
        <v>3</v>
      </c>
      <c r="I149">
        <f>'[6]B Growth'!$S149</f>
        <v>8</v>
      </c>
      <c r="J149" s="2" t="str">
        <f t="shared" si="6"/>
        <v>R11-N3-21-Pre</v>
      </c>
      <c r="K149">
        <f>'[6]B Growth'!$W149</f>
        <v>189.12820512820514</v>
      </c>
      <c r="L149">
        <f>'[6]B Growth'!$BK149</f>
        <v>0.2422253850072045</v>
      </c>
      <c r="O149">
        <f>'[6]B Growth'!$BD149</f>
        <v>62.531622669958097</v>
      </c>
      <c r="R149" s="18">
        <f>'[6]B Growth'!$AS149</f>
        <v>16.142241562713089</v>
      </c>
    </row>
    <row r="150" spans="1:18" x14ac:dyDescent="0.3">
      <c r="A150">
        <v>148</v>
      </c>
      <c r="B150">
        <v>502</v>
      </c>
      <c r="C150" s="4">
        <v>2</v>
      </c>
      <c r="D150" s="12" t="s">
        <v>96</v>
      </c>
      <c r="E150" s="92"/>
      <c r="F150" s="12" t="s">
        <v>39</v>
      </c>
      <c r="G150" s="12">
        <v>21</v>
      </c>
      <c r="H150">
        <f>'[6]B Growth'!$I150</f>
        <v>3</v>
      </c>
      <c r="I150">
        <f>'[6]B Growth'!$S150</f>
        <v>8</v>
      </c>
      <c r="J150" s="2" t="str">
        <f t="shared" si="6"/>
        <v>R11-S1-21-Pre</v>
      </c>
      <c r="K150">
        <f>'[6]B Growth'!$W150</f>
        <v>233.87692307692311</v>
      </c>
      <c r="L150">
        <f>'[6]B Growth'!$BK150</f>
        <v>0.2422253850072045</v>
      </c>
      <c r="O150">
        <f>'[6]B Growth'!$BD150</f>
        <v>49.415757136760121</v>
      </c>
      <c r="R150" s="18">
        <f>'[6]B Growth'!$AS150</f>
        <v>16.175043883650705</v>
      </c>
    </row>
    <row r="151" spans="1:18" x14ac:dyDescent="0.3">
      <c r="A151">
        <v>149</v>
      </c>
      <c r="B151">
        <v>503</v>
      </c>
      <c r="C151" s="4">
        <v>2</v>
      </c>
      <c r="D151" s="12" t="s">
        <v>96</v>
      </c>
      <c r="E151" s="92"/>
      <c r="F151" s="12" t="s">
        <v>40</v>
      </c>
      <c r="G151" s="12">
        <v>21</v>
      </c>
      <c r="H151">
        <f>'[6]B Growth'!$I151</f>
        <v>3</v>
      </c>
      <c r="I151">
        <f>'[6]B Growth'!$S151</f>
        <v>16</v>
      </c>
      <c r="J151" s="2" t="str">
        <f t="shared" si="6"/>
        <v>R11-S2-21-Pre</v>
      </c>
      <c r="K151">
        <f>'[6]B Growth'!$W151</f>
        <v>243.96923076923079</v>
      </c>
      <c r="L151">
        <f>'[6]B Growth'!$BK151</f>
        <v>0.24640265221912752</v>
      </c>
      <c r="O151">
        <f>'[6]B Growth'!$BD151</f>
        <v>46.151317223198532</v>
      </c>
      <c r="R151" s="18">
        <f>'[6]B Growth'!$AS151</f>
        <v>15.505579541305677</v>
      </c>
    </row>
    <row r="152" spans="1:18" x14ac:dyDescent="0.3">
      <c r="A152">
        <v>150</v>
      </c>
      <c r="B152">
        <v>504</v>
      </c>
      <c r="C152" s="4">
        <v>2</v>
      </c>
      <c r="D152" s="12" t="s">
        <v>96</v>
      </c>
      <c r="E152" s="92"/>
      <c r="F152" s="12" t="s">
        <v>41</v>
      </c>
      <c r="G152" s="12">
        <v>21</v>
      </c>
      <c r="H152">
        <f>'[6]B Growth'!$I152</f>
        <v>3</v>
      </c>
      <c r="I152">
        <f>'[6]B Growth'!$S152</f>
        <v>6</v>
      </c>
      <c r="J152" s="2" t="str">
        <f t="shared" si="6"/>
        <v>R11-S3-21-Pre</v>
      </c>
      <c r="K152">
        <f>'[6]B Growth'!$W152</f>
        <v>248.3692307692308</v>
      </c>
      <c r="L152">
        <f>'[6]B Growth'!$BK152</f>
        <v>0.2422253850072045</v>
      </c>
      <c r="O152">
        <f>'[6]B Growth'!$BD152</f>
        <v>72.647800481492794</v>
      </c>
      <c r="R152" s="18">
        <f>'[6]B Growth'!$AS152</f>
        <v>16.445988577000282</v>
      </c>
    </row>
    <row r="153" spans="1:18" x14ac:dyDescent="0.3">
      <c r="A153">
        <v>151</v>
      </c>
      <c r="B153">
        <v>505</v>
      </c>
      <c r="C153" s="4">
        <v>2</v>
      </c>
      <c r="D153" s="12" t="s">
        <v>95</v>
      </c>
      <c r="E153" s="92"/>
      <c r="F153" s="12" t="s">
        <v>36</v>
      </c>
      <c r="G153" s="12">
        <v>21</v>
      </c>
      <c r="H153">
        <f>'[6]B Growth'!$I153</f>
        <v>3</v>
      </c>
      <c r="I153">
        <f>'[6]B Growth'!$S153</f>
        <v>5</v>
      </c>
      <c r="J153" s="2" t="str">
        <f t="shared" si="6"/>
        <v>R12-N1-21-Pre</v>
      </c>
      <c r="K153">
        <f>'[6]B Growth'!$W153</f>
        <v>206.86153846153846</v>
      </c>
      <c r="L153">
        <f>'[6]B Growth'!$BK153</f>
        <v>0.28324995831064215</v>
      </c>
      <c r="O153">
        <f>'[6]B Growth'!$BD153</f>
        <v>177.23910959958317</v>
      </c>
      <c r="R153" s="18">
        <f>'[6]B Growth'!$AS153</f>
        <v>16.524973875702884</v>
      </c>
    </row>
    <row r="154" spans="1:18" x14ac:dyDescent="0.3">
      <c r="A154">
        <v>152</v>
      </c>
      <c r="B154">
        <v>506</v>
      </c>
      <c r="C154" s="4">
        <v>2</v>
      </c>
      <c r="D154" s="12" t="s">
        <v>95</v>
      </c>
      <c r="E154" s="92"/>
      <c r="F154" s="12" t="s">
        <v>37</v>
      </c>
      <c r="G154" s="12">
        <v>21</v>
      </c>
      <c r="H154">
        <f>'[6]B Growth'!$I154</f>
        <v>3</v>
      </c>
      <c r="I154">
        <f>'[6]B Growth'!$S154</f>
        <v>14</v>
      </c>
      <c r="J154" s="2" t="str">
        <f t="shared" si="6"/>
        <v>R12-N2-21-Pre</v>
      </c>
      <c r="K154">
        <f>'[6]B Growth'!$W154</f>
        <v>227.37435897435896</v>
      </c>
      <c r="L154">
        <f>'[6]B Growth'!$BK154</f>
        <v>0.28326799822565024</v>
      </c>
      <c r="O154">
        <f>'[6]B Growth'!$BD154</f>
        <v>93.352284500771404</v>
      </c>
      <c r="R154" s="18">
        <f>'[6]B Growth'!$AS154</f>
        <v>16.943454655594628</v>
      </c>
    </row>
    <row r="155" spans="1:18" x14ac:dyDescent="0.3">
      <c r="A155">
        <v>153</v>
      </c>
      <c r="B155">
        <v>507</v>
      </c>
      <c r="C155" s="4">
        <v>2</v>
      </c>
      <c r="D155" s="12" t="s">
        <v>95</v>
      </c>
      <c r="E155" s="92"/>
      <c r="F155" s="12" t="s">
        <v>38</v>
      </c>
      <c r="G155" s="12">
        <v>21</v>
      </c>
      <c r="H155">
        <f>'[6]B Growth'!$I155</f>
        <v>3</v>
      </c>
      <c r="I155">
        <f>'[6]B Growth'!$S155</f>
        <v>9</v>
      </c>
      <c r="J155" s="2" t="str">
        <f t="shared" si="6"/>
        <v>R12-N3-21-Pre</v>
      </c>
      <c r="K155">
        <f>'[6]B Growth'!$W155</f>
        <v>221.92307692307693</v>
      </c>
      <c r="L155">
        <f>'[6]B Growth'!$BK155</f>
        <v>0.28324995831064215</v>
      </c>
      <c r="O155">
        <f>'[6]B Growth'!$BD155</f>
        <v>110.86212845367945</v>
      </c>
      <c r="R155" s="18">
        <f>'[6]B Growth'!$AS155</f>
        <v>16.219724020405916</v>
      </c>
    </row>
    <row r="156" spans="1:18" x14ac:dyDescent="0.3">
      <c r="A156">
        <v>154</v>
      </c>
      <c r="B156">
        <v>508</v>
      </c>
      <c r="C156" s="4">
        <v>2</v>
      </c>
      <c r="D156" s="12" t="s">
        <v>95</v>
      </c>
      <c r="E156" s="92"/>
      <c r="F156" s="12" t="s">
        <v>39</v>
      </c>
      <c r="G156" s="12">
        <v>21</v>
      </c>
      <c r="H156">
        <f>'[6]B Growth'!$I156</f>
        <v>3</v>
      </c>
      <c r="I156">
        <f>'[6]B Growth'!$S156</f>
        <v>7</v>
      </c>
      <c r="J156" s="2" t="str">
        <f t="shared" si="6"/>
        <v>R12-S1-21-Pre</v>
      </c>
      <c r="K156">
        <f>'[6]B Growth'!$W156</f>
        <v>230.64615384615385</v>
      </c>
      <c r="L156">
        <f>'[6]B Growth'!$BK156</f>
        <v>0.28324995831064215</v>
      </c>
      <c r="O156">
        <f>'[6]B Growth'!$BD156</f>
        <v>112.45592880040921</v>
      </c>
      <c r="R156" s="18">
        <f>'[6]B Growth'!$AS156</f>
        <v>16.298672406546501</v>
      </c>
    </row>
    <row r="157" spans="1:18" x14ac:dyDescent="0.3">
      <c r="A157">
        <v>155</v>
      </c>
      <c r="B157">
        <v>509</v>
      </c>
      <c r="C157" s="4">
        <v>2</v>
      </c>
      <c r="D157" s="12" t="s">
        <v>95</v>
      </c>
      <c r="E157" s="92"/>
      <c r="F157" s="12" t="s">
        <v>40</v>
      </c>
      <c r="G157" s="12">
        <v>21</v>
      </c>
      <c r="H157">
        <f>'[6]B Growth'!$I157</f>
        <v>3</v>
      </c>
      <c r="I157">
        <f>'[6]B Growth'!$S157</f>
        <v>14</v>
      </c>
      <c r="J157" s="2" t="str">
        <f t="shared" si="6"/>
        <v>R12-S2-21-Pre</v>
      </c>
      <c r="K157">
        <f>'[6]B Growth'!$W157</f>
        <v>264.15384615384613</v>
      </c>
      <c r="L157">
        <f>'[6]B Growth'!$BK157</f>
        <v>0.28323642388801984</v>
      </c>
      <c r="O157">
        <f>'[6]B Growth'!$BD157</f>
        <v>43.644472421755403</v>
      </c>
      <c r="R157" s="18">
        <f>'[6]B Growth'!$AS157</f>
        <v>15.979348162320861</v>
      </c>
    </row>
    <row r="158" spans="1:18" x14ac:dyDescent="0.3">
      <c r="A158">
        <v>156</v>
      </c>
      <c r="B158">
        <v>510</v>
      </c>
      <c r="C158" s="4">
        <v>2</v>
      </c>
      <c r="D158" s="12" t="s">
        <v>95</v>
      </c>
      <c r="E158" s="92"/>
      <c r="F158" s="12" t="s">
        <v>41</v>
      </c>
      <c r="G158" s="12">
        <v>21</v>
      </c>
      <c r="H158">
        <f>'[6]B Growth'!$I158</f>
        <v>3</v>
      </c>
      <c r="I158">
        <f>'[6]B Growth'!$S158</f>
        <v>5</v>
      </c>
      <c r="J158" s="2" t="str">
        <f t="shared" si="6"/>
        <v>R12-S3-21-Pre</v>
      </c>
      <c r="K158">
        <f>'[6]B Growth'!$W158</f>
        <v>266.65128205128207</v>
      </c>
      <c r="L158">
        <f>'[6]B Growth'!$BK158</f>
        <v>0.28324995831064215</v>
      </c>
      <c r="O158" t="str">
        <f>'[6]B Growth'!$BD158</f>
        <v/>
      </c>
      <c r="P158" t="s">
        <v>29</v>
      </c>
      <c r="Q158" t="s">
        <v>28</v>
      </c>
      <c r="R158" s="18">
        <f>'[6]B Growth'!$AS158</f>
        <v>16.435632119543321</v>
      </c>
    </row>
    <row r="159" spans="1:18" x14ac:dyDescent="0.3">
      <c r="A159">
        <v>157</v>
      </c>
      <c r="B159">
        <v>511</v>
      </c>
      <c r="C159" s="4">
        <v>2</v>
      </c>
      <c r="D159" s="12" t="s">
        <v>96</v>
      </c>
      <c r="E159" s="92"/>
      <c r="F159" s="12" t="s">
        <v>36</v>
      </c>
      <c r="G159" s="12">
        <v>21</v>
      </c>
      <c r="H159">
        <f>'[6]B Growth'!$I159</f>
        <v>4</v>
      </c>
      <c r="I159">
        <f>'[6]B Growth'!$S159</f>
        <v>6</v>
      </c>
      <c r="J159" s="2" t="str">
        <f t="shared" si="6"/>
        <v>R11-N1-21-Pre</v>
      </c>
      <c r="K159">
        <f>'[6]B Growth'!$W159</f>
        <v>277.46428571428567</v>
      </c>
      <c r="L159" t="str">
        <f>'[6]B Growth'!$BK159</f>
        <v/>
      </c>
      <c r="M159" s="83" t="s">
        <v>29</v>
      </c>
      <c r="N159" s="83" t="s">
        <v>222</v>
      </c>
      <c r="O159" t="str">
        <f>'[6]B Growth'!$BD159</f>
        <v/>
      </c>
      <c r="P159" t="s">
        <v>29</v>
      </c>
      <c r="Q159" t="s">
        <v>28</v>
      </c>
      <c r="R159" s="12" t="str">
        <f>'[6]B Growth'!$AS159</f>
        <v/>
      </c>
    </row>
    <row r="160" spans="1:18" x14ac:dyDescent="0.3">
      <c r="A160">
        <v>158</v>
      </c>
      <c r="B160">
        <v>512</v>
      </c>
      <c r="C160" s="4">
        <v>2</v>
      </c>
      <c r="D160" s="12" t="s">
        <v>96</v>
      </c>
      <c r="E160" s="92"/>
      <c r="F160" s="12" t="s">
        <v>37</v>
      </c>
      <c r="G160" s="12">
        <v>21</v>
      </c>
      <c r="H160">
        <f>'[6]B Growth'!$I160</f>
        <v>4</v>
      </c>
      <c r="I160">
        <f>'[6]B Growth'!$S160</f>
        <v>8</v>
      </c>
      <c r="J160" s="2" t="str">
        <f t="shared" si="6"/>
        <v>R11-N2-21-Pre</v>
      </c>
      <c r="K160">
        <f>'[6]B Growth'!$W160</f>
        <v>240.35714285714286</v>
      </c>
      <c r="L160" t="str">
        <f>'[6]B Growth'!$BK160</f>
        <v/>
      </c>
      <c r="M160" s="83" t="s">
        <v>29</v>
      </c>
      <c r="N160" s="83" t="s">
        <v>222</v>
      </c>
      <c r="O160" t="str">
        <f>'[6]B Growth'!$BD160</f>
        <v/>
      </c>
      <c r="P160" t="s">
        <v>29</v>
      </c>
      <c r="Q160" t="s">
        <v>28</v>
      </c>
      <c r="R160" s="12" t="str">
        <f>'[6]B Growth'!$AS160</f>
        <v/>
      </c>
    </row>
    <row r="161" spans="1:18" x14ac:dyDescent="0.3">
      <c r="A161">
        <v>159</v>
      </c>
      <c r="B161">
        <v>513</v>
      </c>
      <c r="C161" s="4">
        <v>2</v>
      </c>
      <c r="D161" s="12" t="s">
        <v>96</v>
      </c>
      <c r="E161" s="92"/>
      <c r="F161" s="12" t="s">
        <v>38</v>
      </c>
      <c r="G161" s="12">
        <v>21</v>
      </c>
      <c r="H161">
        <f>'[6]B Growth'!$I161</f>
        <v>4</v>
      </c>
      <c r="I161">
        <f>'[6]B Growth'!$S161</f>
        <v>8</v>
      </c>
      <c r="J161" s="2" t="str">
        <f t="shared" si="6"/>
        <v>R11-N3-21-Pre</v>
      </c>
      <c r="K161">
        <f>'[6]B Growth'!$W161</f>
        <v>193.61904761904765</v>
      </c>
      <c r="L161" t="str">
        <f>'[6]B Growth'!$BK161</f>
        <v/>
      </c>
      <c r="M161" s="83" t="s">
        <v>29</v>
      </c>
      <c r="N161" s="83" t="s">
        <v>222</v>
      </c>
      <c r="O161" t="str">
        <f>'[6]B Growth'!$BD161</f>
        <v/>
      </c>
      <c r="P161" t="s">
        <v>29</v>
      </c>
      <c r="Q161" t="s">
        <v>28</v>
      </c>
      <c r="R161" s="12" t="str">
        <f>'[6]B Growth'!$AS161</f>
        <v/>
      </c>
    </row>
    <row r="162" spans="1:18" x14ac:dyDescent="0.3">
      <c r="A162">
        <v>160</v>
      </c>
      <c r="B162">
        <v>514</v>
      </c>
      <c r="C162" s="4">
        <v>2</v>
      </c>
      <c r="D162" s="12" t="s">
        <v>96</v>
      </c>
      <c r="E162" s="92"/>
      <c r="F162" s="12" t="s">
        <v>39</v>
      </c>
      <c r="G162" s="12">
        <v>21</v>
      </c>
      <c r="H162">
        <f>'[6]B Growth'!$I162</f>
        <v>4</v>
      </c>
      <c r="I162">
        <f>'[6]B Growth'!$S162</f>
        <v>8</v>
      </c>
      <c r="J162" s="2" t="str">
        <f t="shared" si="6"/>
        <v>R11-S1-21-Pre</v>
      </c>
      <c r="K162">
        <f>'[6]B Growth'!$W162</f>
        <v>234.45714285714288</v>
      </c>
      <c r="L162" t="str">
        <f>'[6]B Growth'!$BK162</f>
        <v/>
      </c>
      <c r="M162" s="83" t="s">
        <v>29</v>
      </c>
      <c r="N162" s="83" t="s">
        <v>222</v>
      </c>
      <c r="O162" t="str">
        <f>'[6]B Growth'!$BD162</f>
        <v/>
      </c>
      <c r="P162" t="s">
        <v>29</v>
      </c>
      <c r="Q162" t="s">
        <v>28</v>
      </c>
      <c r="R162" s="12" t="str">
        <f>'[6]B Growth'!$AS162</f>
        <v/>
      </c>
    </row>
    <row r="163" spans="1:18" x14ac:dyDescent="0.3">
      <c r="A163">
        <v>161</v>
      </c>
      <c r="B163">
        <v>515</v>
      </c>
      <c r="C163" s="4">
        <v>2</v>
      </c>
      <c r="D163" s="12" t="s">
        <v>96</v>
      </c>
      <c r="E163" s="92"/>
      <c r="F163" s="12" t="s">
        <v>40</v>
      </c>
      <c r="G163" s="12">
        <v>21</v>
      </c>
      <c r="H163">
        <f>'[6]B Growth'!$I163</f>
        <v>4</v>
      </c>
      <c r="I163">
        <f>'[6]B Growth'!$S163</f>
        <v>8</v>
      </c>
      <c r="J163" s="2" t="str">
        <f t="shared" si="6"/>
        <v>R11-S2-21-Pre</v>
      </c>
      <c r="K163">
        <f>'[6]B Growth'!$W163</f>
        <v>245.35714285714289</v>
      </c>
      <c r="L163" t="str">
        <f>'[6]B Growth'!$BK163</f>
        <v/>
      </c>
      <c r="M163" s="83" t="s">
        <v>29</v>
      </c>
      <c r="N163" s="83" t="s">
        <v>222</v>
      </c>
      <c r="O163" t="str">
        <f>'[6]B Growth'!$BD163</f>
        <v/>
      </c>
      <c r="P163" t="s">
        <v>29</v>
      </c>
      <c r="Q163" t="s">
        <v>28</v>
      </c>
      <c r="R163" s="12" t="str">
        <f>'[6]B Growth'!$AS163</f>
        <v/>
      </c>
    </row>
    <row r="164" spans="1:18" x14ac:dyDescent="0.3">
      <c r="A164">
        <v>162</v>
      </c>
      <c r="B164">
        <v>516</v>
      </c>
      <c r="C164" s="4">
        <v>2</v>
      </c>
      <c r="D164" s="12" t="s">
        <v>96</v>
      </c>
      <c r="E164" s="92"/>
      <c r="F164" s="12" t="s">
        <v>41</v>
      </c>
      <c r="G164" s="12">
        <v>21</v>
      </c>
      <c r="H164">
        <f>'[6]B Growth'!$I164</f>
        <v>4</v>
      </c>
      <c r="I164">
        <f>'[6]B Growth'!$S164</f>
        <v>6</v>
      </c>
      <c r="J164" s="2" t="str">
        <f t="shared" si="6"/>
        <v>R11-S3-21-Pre</v>
      </c>
      <c r="K164">
        <f>'[6]B Growth'!$W164</f>
        <v>249.02857142857144</v>
      </c>
      <c r="L164" t="str">
        <f>'[6]B Growth'!$BK164</f>
        <v/>
      </c>
      <c r="M164" s="83" t="s">
        <v>29</v>
      </c>
      <c r="N164" s="83" t="s">
        <v>222</v>
      </c>
      <c r="O164" t="str">
        <f>'[6]B Growth'!$BD164</f>
        <v/>
      </c>
      <c r="P164" t="s">
        <v>29</v>
      </c>
      <c r="Q164" t="s">
        <v>28</v>
      </c>
      <c r="R164" s="12" t="str">
        <f>'[6]B Growth'!$AS164</f>
        <v/>
      </c>
    </row>
    <row r="165" spans="1:18" x14ac:dyDescent="0.3">
      <c r="A165">
        <v>163</v>
      </c>
      <c r="B165">
        <v>517</v>
      </c>
      <c r="C165" s="4">
        <v>2</v>
      </c>
      <c r="D165" s="12" t="s">
        <v>95</v>
      </c>
      <c r="E165" s="92"/>
      <c r="F165" s="12" t="s">
        <v>36</v>
      </c>
      <c r="G165" s="12">
        <v>21</v>
      </c>
      <c r="H165">
        <f>'[6]B Growth'!$I165</f>
        <v>4</v>
      </c>
      <c r="I165">
        <f>'[6]B Growth'!$S165</f>
        <v>5</v>
      </c>
      <c r="J165" s="2" t="str">
        <f t="shared" si="6"/>
        <v>R12-N1-21-Pre</v>
      </c>
      <c r="K165">
        <f>'[6]B Growth'!$W165</f>
        <v>212.37142857142857</v>
      </c>
      <c r="L165" t="str">
        <f>'[6]B Growth'!$BK165</f>
        <v/>
      </c>
      <c r="M165" s="83" t="s">
        <v>29</v>
      </c>
      <c r="N165" s="83" t="s">
        <v>222</v>
      </c>
      <c r="O165" t="str">
        <f>'[6]B Growth'!$BD165</f>
        <v/>
      </c>
      <c r="P165" t="s">
        <v>29</v>
      </c>
      <c r="Q165" t="s">
        <v>28</v>
      </c>
      <c r="R165" s="12" t="str">
        <f>'[6]B Growth'!$AS165</f>
        <v/>
      </c>
    </row>
    <row r="166" spans="1:18" x14ac:dyDescent="0.3">
      <c r="A166">
        <v>164</v>
      </c>
      <c r="B166">
        <v>518</v>
      </c>
      <c r="C166" s="4">
        <v>2</v>
      </c>
      <c r="D166" s="12" t="s">
        <v>95</v>
      </c>
      <c r="E166" s="92"/>
      <c r="F166" s="12" t="s">
        <v>37</v>
      </c>
      <c r="G166" s="12">
        <v>21</v>
      </c>
      <c r="H166">
        <f>'[6]B Growth'!$I166</f>
        <v>4</v>
      </c>
      <c r="I166">
        <f>'[6]B Growth'!$S166</f>
        <v>6</v>
      </c>
      <c r="J166" s="2" t="str">
        <f t="shared" si="6"/>
        <v>R12-N2-21-Pre</v>
      </c>
      <c r="K166">
        <f>'[6]B Growth'!$W166</f>
        <v>231.70476190476188</v>
      </c>
      <c r="L166" t="str">
        <f>'[6]B Growth'!$BK166</f>
        <v/>
      </c>
      <c r="M166" s="83" t="s">
        <v>29</v>
      </c>
      <c r="N166" s="83" t="s">
        <v>222</v>
      </c>
      <c r="O166" t="str">
        <f>'[6]B Growth'!$BD166</f>
        <v/>
      </c>
      <c r="P166" t="s">
        <v>29</v>
      </c>
      <c r="Q166" t="s">
        <v>28</v>
      </c>
      <c r="R166" s="12" t="str">
        <f>'[6]B Growth'!$AS166</f>
        <v/>
      </c>
    </row>
    <row r="167" spans="1:18" x14ac:dyDescent="0.3">
      <c r="A167">
        <v>165</v>
      </c>
      <c r="B167">
        <v>519</v>
      </c>
      <c r="C167" s="4">
        <v>2</v>
      </c>
      <c r="D167" s="12" t="s">
        <v>95</v>
      </c>
      <c r="E167" s="92"/>
      <c r="F167" s="12" t="s">
        <v>38</v>
      </c>
      <c r="G167" s="12">
        <v>21</v>
      </c>
      <c r="H167">
        <f>'[6]B Growth'!$I167</f>
        <v>4</v>
      </c>
      <c r="I167">
        <f>'[6]B Growth'!$S167</f>
        <v>9</v>
      </c>
      <c r="J167" s="2" t="str">
        <f t="shared" si="6"/>
        <v>R12-N3-21-Pre</v>
      </c>
      <c r="K167">
        <f>'[6]B Growth'!$W167</f>
        <v>224.55714285714288</v>
      </c>
      <c r="L167" t="str">
        <f>'[6]B Growth'!$BK167</f>
        <v/>
      </c>
      <c r="M167" s="83" t="s">
        <v>29</v>
      </c>
      <c r="N167" s="83" t="s">
        <v>222</v>
      </c>
      <c r="O167" t="str">
        <f>'[6]B Growth'!$BD167</f>
        <v/>
      </c>
      <c r="P167" t="s">
        <v>29</v>
      </c>
      <c r="Q167" t="s">
        <v>28</v>
      </c>
      <c r="R167" s="12" t="str">
        <f>'[6]B Growth'!$AS167</f>
        <v/>
      </c>
    </row>
    <row r="168" spans="1:18" x14ac:dyDescent="0.3">
      <c r="A168">
        <v>166</v>
      </c>
      <c r="B168">
        <v>520</v>
      </c>
      <c r="C168" s="4">
        <v>2</v>
      </c>
      <c r="D168" s="12" t="s">
        <v>95</v>
      </c>
      <c r="E168" s="92"/>
      <c r="F168" s="12" t="s">
        <v>39</v>
      </c>
      <c r="G168" s="12">
        <v>21</v>
      </c>
      <c r="H168">
        <f>'[6]B Growth'!$I168</f>
        <v>4</v>
      </c>
      <c r="I168">
        <f>'[6]B Growth'!$S168</f>
        <v>7</v>
      </c>
      <c r="J168" s="2" t="str">
        <f t="shared" si="6"/>
        <v>R12-S1-21-Pre</v>
      </c>
      <c r="K168">
        <f>'[6]B Growth'!$W168</f>
        <v>233.22857142857146</v>
      </c>
      <c r="L168" t="str">
        <f>'[6]B Growth'!$BK168</f>
        <v/>
      </c>
      <c r="M168" s="83" t="s">
        <v>29</v>
      </c>
      <c r="N168" s="83" t="s">
        <v>222</v>
      </c>
      <c r="O168" t="str">
        <f>'[6]B Growth'!$BD168</f>
        <v/>
      </c>
      <c r="P168" t="s">
        <v>29</v>
      </c>
      <c r="Q168" t="s">
        <v>28</v>
      </c>
      <c r="R168" s="12" t="str">
        <f>'[6]B Growth'!$AS168</f>
        <v/>
      </c>
    </row>
    <row r="169" spans="1:18" x14ac:dyDescent="0.3">
      <c r="A169">
        <v>167</v>
      </c>
      <c r="B169">
        <v>521</v>
      </c>
      <c r="C169" s="4">
        <v>2</v>
      </c>
      <c r="D169" s="12" t="s">
        <v>95</v>
      </c>
      <c r="E169" s="92"/>
      <c r="F169" s="12" t="s">
        <v>40</v>
      </c>
      <c r="G169" s="12">
        <v>21</v>
      </c>
      <c r="H169">
        <f>'[6]B Growth'!$I169</f>
        <v>4</v>
      </c>
      <c r="I169">
        <f>'[6]B Growth'!$S169</f>
        <v>6</v>
      </c>
      <c r="J169" s="2" t="str">
        <f t="shared" si="6"/>
        <v>R12-S2-21-Pre</v>
      </c>
      <c r="K169">
        <f>'[6]B Growth'!$W169</f>
        <v>265.3428571428571</v>
      </c>
      <c r="L169" t="str">
        <f>'[6]B Growth'!$BK169</f>
        <v/>
      </c>
      <c r="M169" s="83" t="s">
        <v>29</v>
      </c>
      <c r="N169" s="83" t="s">
        <v>222</v>
      </c>
      <c r="O169" t="str">
        <f>'[6]B Growth'!$BD169</f>
        <v/>
      </c>
      <c r="P169" t="s">
        <v>29</v>
      </c>
      <c r="Q169" t="s">
        <v>28</v>
      </c>
      <c r="R169" s="12" t="str">
        <f>'[6]B Growth'!$AS169</f>
        <v/>
      </c>
    </row>
    <row r="170" spans="1:18" x14ac:dyDescent="0.3">
      <c r="A170">
        <v>168</v>
      </c>
      <c r="B170">
        <v>522</v>
      </c>
      <c r="C170" s="4">
        <v>2</v>
      </c>
      <c r="D170" s="12" t="s">
        <v>95</v>
      </c>
      <c r="E170" s="92"/>
      <c r="F170" s="12" t="s">
        <v>41</v>
      </c>
      <c r="G170" s="12">
        <v>21</v>
      </c>
      <c r="H170">
        <f>'[6]B Growth'!$I170</f>
        <v>4</v>
      </c>
      <c r="I170">
        <f>'[6]B Growth'!$S170</f>
        <v>5</v>
      </c>
      <c r="J170" s="2" t="str">
        <f t="shared" si="6"/>
        <v>R12-S3-21-Pre</v>
      </c>
      <c r="K170">
        <f>'[6]B Growth'!$W170</f>
        <v>267.37619047619052</v>
      </c>
      <c r="L170" t="str">
        <f>'[6]B Growth'!$BK170</f>
        <v/>
      </c>
      <c r="M170" s="83" t="s">
        <v>29</v>
      </c>
      <c r="N170" s="83" t="s">
        <v>222</v>
      </c>
      <c r="O170" t="str">
        <f>'[6]B Growth'!$BD170</f>
        <v/>
      </c>
      <c r="P170" t="s">
        <v>29</v>
      </c>
      <c r="Q170" t="s">
        <v>28</v>
      </c>
      <c r="R170" s="12" t="str">
        <f>'[6]B Growth'!$AS170</f>
        <v/>
      </c>
    </row>
    <row r="171" spans="1:18" x14ac:dyDescent="0.3">
      <c r="A171">
        <v>169</v>
      </c>
      <c r="B171">
        <v>571</v>
      </c>
      <c r="C171" s="4">
        <v>2</v>
      </c>
      <c r="D171" s="12" t="s">
        <v>96</v>
      </c>
      <c r="E171" s="92"/>
      <c r="F171" s="12" t="s">
        <v>36</v>
      </c>
      <c r="G171" s="12">
        <v>23</v>
      </c>
      <c r="H171">
        <f>'[6]B Growth'!$I171</f>
        <v>4</v>
      </c>
      <c r="I171">
        <f>'[6]B Growth'!$S171</f>
        <v>6</v>
      </c>
      <c r="J171" s="2" t="str">
        <f t="shared" si="6"/>
        <v>R11-N1-23-Pre</v>
      </c>
      <c r="K171">
        <f>'[6]B Growth'!$W171</f>
        <v>274.68666666666661</v>
      </c>
      <c r="L171" t="str">
        <f>'[6]B Growth'!$BK171</f>
        <v/>
      </c>
      <c r="M171" s="83" t="s">
        <v>29</v>
      </c>
      <c r="N171" s="83" t="s">
        <v>222</v>
      </c>
      <c r="O171">
        <f>'[6]B Growth'!$BD171</f>
        <v>109.26995343976969</v>
      </c>
      <c r="R171" s="12" t="str">
        <f>'[6]B Growth'!$AS171</f>
        <v/>
      </c>
    </row>
    <row r="172" spans="1:18" x14ac:dyDescent="0.3">
      <c r="A172">
        <v>170</v>
      </c>
      <c r="B172">
        <v>572</v>
      </c>
      <c r="C172" s="4">
        <v>2</v>
      </c>
      <c r="D172" s="12" t="s">
        <v>96</v>
      </c>
      <c r="E172" s="92"/>
      <c r="F172" s="12" t="s">
        <v>37</v>
      </c>
      <c r="G172" s="12">
        <v>23</v>
      </c>
      <c r="H172">
        <f>'[6]B Growth'!$I172</f>
        <v>4</v>
      </c>
      <c r="I172">
        <f>'[6]B Growth'!$S172</f>
        <v>8</v>
      </c>
      <c r="J172" s="2" t="str">
        <f t="shared" si="6"/>
        <v>R11-N2-23-Pre</v>
      </c>
      <c r="K172">
        <f>'[6]B Growth'!$W172</f>
        <v>241.21333333333331</v>
      </c>
      <c r="L172" t="str">
        <f>'[6]B Growth'!$BK172</f>
        <v/>
      </c>
      <c r="M172" s="83" t="s">
        <v>29</v>
      </c>
      <c r="N172" s="83" t="s">
        <v>222</v>
      </c>
      <c r="O172">
        <f>'[6]B Growth'!$BD172</f>
        <v>32.754490494964827</v>
      </c>
      <c r="R172" s="12" t="str">
        <f>'[6]B Growth'!$AS172</f>
        <v/>
      </c>
    </row>
    <row r="173" spans="1:18" x14ac:dyDescent="0.3">
      <c r="A173">
        <v>171</v>
      </c>
      <c r="B173">
        <v>573</v>
      </c>
      <c r="C173" s="4">
        <v>2</v>
      </c>
      <c r="D173" s="12" t="s">
        <v>96</v>
      </c>
      <c r="E173" s="92"/>
      <c r="F173" s="12" t="s">
        <v>38</v>
      </c>
      <c r="G173" s="12">
        <v>23</v>
      </c>
      <c r="H173">
        <f>'[6]B Growth'!$I173</f>
        <v>4</v>
      </c>
      <c r="I173">
        <f>'[6]B Growth'!$S173</f>
        <v>8</v>
      </c>
      <c r="J173" s="2" t="str">
        <f t="shared" si="6"/>
        <v>R11-N3-23-Pre</v>
      </c>
      <c r="K173">
        <f>'[6]B Growth'!$W173</f>
        <v>192.8977777777778</v>
      </c>
      <c r="L173" t="str">
        <f>'[6]B Growth'!$BK173</f>
        <v/>
      </c>
      <c r="M173" s="83" t="s">
        <v>29</v>
      </c>
      <c r="N173" s="83" t="s">
        <v>222</v>
      </c>
      <c r="O173">
        <f>'[6]B Growth'!$BD173</f>
        <v>61.834419037854637</v>
      </c>
      <c r="R173" s="12" t="str">
        <f>'[6]B Growth'!$AS173</f>
        <v/>
      </c>
    </row>
    <row r="174" spans="1:18" x14ac:dyDescent="0.3">
      <c r="A174">
        <v>172</v>
      </c>
      <c r="B174">
        <v>574</v>
      </c>
      <c r="C174" s="4">
        <v>2</v>
      </c>
      <c r="D174" s="12" t="s">
        <v>96</v>
      </c>
      <c r="E174" s="92"/>
      <c r="F174" s="12" t="s">
        <v>39</v>
      </c>
      <c r="G174" s="12">
        <v>23</v>
      </c>
      <c r="H174">
        <f>'[6]B Growth'!$I174</f>
        <v>4</v>
      </c>
      <c r="I174">
        <f>'[6]B Growth'!$S174</f>
        <v>8</v>
      </c>
      <c r="J174" s="2" t="str">
        <f t="shared" si="6"/>
        <v>R11-S1-23-Pre</v>
      </c>
      <c r="K174">
        <f>'[6]B Growth'!$W174</f>
        <v>233.44000000000003</v>
      </c>
      <c r="L174" t="str">
        <f>'[6]B Growth'!$BK174</f>
        <v/>
      </c>
      <c r="M174" s="83" t="s">
        <v>29</v>
      </c>
      <c r="N174" s="83" t="s">
        <v>222</v>
      </c>
      <c r="O174">
        <f>'[6]B Growth'!$BD174</f>
        <v>43.423472133729632</v>
      </c>
      <c r="R174" s="12" t="str">
        <f>'[6]B Growth'!$AS174</f>
        <v/>
      </c>
    </row>
    <row r="175" spans="1:18" x14ac:dyDescent="0.3">
      <c r="A175">
        <v>173</v>
      </c>
      <c r="B175">
        <v>575</v>
      </c>
      <c r="C175" s="4">
        <v>2</v>
      </c>
      <c r="D175" s="12" t="s">
        <v>96</v>
      </c>
      <c r="E175" s="92"/>
      <c r="F175" s="12" t="s">
        <v>40</v>
      </c>
      <c r="G175" s="12">
        <v>23</v>
      </c>
      <c r="H175">
        <f>'[6]B Growth'!$I175</f>
        <v>4</v>
      </c>
      <c r="I175">
        <f>'[6]B Growth'!$S175</f>
        <v>8</v>
      </c>
      <c r="J175" s="2" t="str">
        <f t="shared" si="6"/>
        <v>R11-S2-23-Pre</v>
      </c>
      <c r="K175">
        <f>'[6]B Growth'!$W175</f>
        <v>245.26666666666671</v>
      </c>
      <c r="L175" t="str">
        <f>'[6]B Growth'!$BK175</f>
        <v/>
      </c>
      <c r="M175" s="83" t="s">
        <v>29</v>
      </c>
      <c r="N175" s="83" t="s">
        <v>222</v>
      </c>
      <c r="O175">
        <f>'[6]B Growth'!$BD175</f>
        <v>40.231703279955219</v>
      </c>
      <c r="R175" s="12" t="str">
        <f>'[6]B Growth'!$AS175</f>
        <v/>
      </c>
    </row>
    <row r="176" spans="1:18" x14ac:dyDescent="0.3">
      <c r="A176">
        <v>174</v>
      </c>
      <c r="B176">
        <v>576</v>
      </c>
      <c r="C176" s="4">
        <v>2</v>
      </c>
      <c r="D176" s="12" t="s">
        <v>96</v>
      </c>
      <c r="E176" s="92"/>
      <c r="F176" s="12" t="s">
        <v>41</v>
      </c>
      <c r="G176" s="12">
        <v>23</v>
      </c>
      <c r="H176">
        <f>'[6]B Growth'!$I176</f>
        <v>4</v>
      </c>
      <c r="I176">
        <f>'[6]B Growth'!$S176</f>
        <v>6</v>
      </c>
      <c r="J176" s="2" t="str">
        <f t="shared" si="6"/>
        <v>R11-S3-23-Pre</v>
      </c>
      <c r="K176">
        <f>'[6]B Growth'!$W176</f>
        <v>246.82666666666668</v>
      </c>
      <c r="L176" t="str">
        <f>'[6]B Growth'!$BK176</f>
        <v/>
      </c>
      <c r="M176" s="83" t="s">
        <v>29</v>
      </c>
      <c r="N176" s="83" t="s">
        <v>222</v>
      </c>
      <c r="O176">
        <f>'[6]B Growth'!$BD176</f>
        <v>67.583739990561256</v>
      </c>
      <c r="R176" s="12" t="str">
        <f>'[6]B Growth'!$AS176</f>
        <v/>
      </c>
    </row>
    <row r="177" spans="1:18" x14ac:dyDescent="0.3">
      <c r="A177">
        <v>175</v>
      </c>
      <c r="B177">
        <v>577</v>
      </c>
      <c r="C177" s="4">
        <v>2</v>
      </c>
      <c r="D177" s="12" t="s">
        <v>95</v>
      </c>
      <c r="E177" s="92"/>
      <c r="F177" s="12" t="s">
        <v>36</v>
      </c>
      <c r="G177" s="12">
        <v>23</v>
      </c>
      <c r="H177">
        <f>'[6]B Growth'!$I177</f>
        <v>4</v>
      </c>
      <c r="I177">
        <f>'[6]B Growth'!$S177</f>
        <v>5</v>
      </c>
      <c r="J177" s="2" t="str">
        <f t="shared" si="6"/>
        <v>R12-N1-23-Pre</v>
      </c>
      <c r="K177">
        <f>'[6]B Growth'!$W177</f>
        <v>212.4</v>
      </c>
      <c r="L177" t="str">
        <f>'[6]B Growth'!$BK177</f>
        <v/>
      </c>
      <c r="M177" s="83" t="s">
        <v>14</v>
      </c>
      <c r="N177" s="83" t="s">
        <v>222</v>
      </c>
      <c r="O177">
        <f>'[6]B Growth'!$BD177</f>
        <v>161.23196763838183</v>
      </c>
      <c r="R177" s="12" t="str">
        <f>'[6]B Growth'!$AS177</f>
        <v/>
      </c>
    </row>
    <row r="178" spans="1:18" x14ac:dyDescent="0.3">
      <c r="A178">
        <v>176</v>
      </c>
      <c r="B178">
        <v>578</v>
      </c>
      <c r="C178" s="4">
        <v>2</v>
      </c>
      <c r="D178" s="12" t="s">
        <v>95</v>
      </c>
      <c r="E178" s="92"/>
      <c r="F178" s="12" t="s">
        <v>37</v>
      </c>
      <c r="G178" s="12">
        <v>23</v>
      </c>
      <c r="H178">
        <f>'[6]B Growth'!$I178</f>
        <v>4</v>
      </c>
      <c r="I178">
        <f>'[6]B Growth'!$S178</f>
        <v>6</v>
      </c>
      <c r="J178" s="2" t="str">
        <f t="shared" si="6"/>
        <v>R12-N2-23-Pre</v>
      </c>
      <c r="K178">
        <f>'[6]B Growth'!$W178</f>
        <v>231.69777777777776</v>
      </c>
      <c r="L178" t="str">
        <f>'[6]B Growth'!$BK178</f>
        <v/>
      </c>
      <c r="M178" s="83" t="s">
        <v>29</v>
      </c>
      <c r="N178" s="83" t="s">
        <v>222</v>
      </c>
      <c r="O178">
        <f>'[6]B Growth'!$BD178</f>
        <v>87.514860719432008</v>
      </c>
      <c r="R178" s="12" t="str">
        <f>'[6]B Growth'!$AS178</f>
        <v/>
      </c>
    </row>
    <row r="179" spans="1:18" x14ac:dyDescent="0.3">
      <c r="A179">
        <v>177</v>
      </c>
      <c r="B179">
        <v>579</v>
      </c>
      <c r="C179" s="4">
        <v>2</v>
      </c>
      <c r="D179" s="12" t="s">
        <v>95</v>
      </c>
      <c r="E179" s="92"/>
      <c r="F179" s="12" t="s">
        <v>38</v>
      </c>
      <c r="G179" s="12">
        <v>23</v>
      </c>
      <c r="H179">
        <f>'[6]B Growth'!$I179</f>
        <v>4</v>
      </c>
      <c r="I179">
        <f>'[6]B Growth'!$S179</f>
        <v>9</v>
      </c>
      <c r="J179" s="2" t="str">
        <f t="shared" si="6"/>
        <v>R12-N3-23-Pre</v>
      </c>
      <c r="K179">
        <f>'[6]B Growth'!$W179</f>
        <v>223.98666666666668</v>
      </c>
      <c r="L179" t="str">
        <f>'[6]B Growth'!$BK179</f>
        <v/>
      </c>
      <c r="M179" s="83" t="s">
        <v>29</v>
      </c>
      <c r="N179" s="83" t="s">
        <v>222</v>
      </c>
      <c r="O179">
        <f>'[6]B Growth'!$BD179</f>
        <v>95.182064671752983</v>
      </c>
      <c r="R179" s="12" t="str">
        <f>'[6]B Growth'!$AS179</f>
        <v/>
      </c>
    </row>
    <row r="180" spans="1:18" x14ac:dyDescent="0.3">
      <c r="A180">
        <v>178</v>
      </c>
      <c r="B180">
        <v>580</v>
      </c>
      <c r="C180" s="4">
        <v>2</v>
      </c>
      <c r="D180" s="12" t="s">
        <v>95</v>
      </c>
      <c r="E180" s="92"/>
      <c r="F180" s="12" t="s">
        <v>39</v>
      </c>
      <c r="G180" s="12">
        <v>23</v>
      </c>
      <c r="H180">
        <f>'[6]B Growth'!$I180</f>
        <v>4</v>
      </c>
      <c r="I180">
        <f>'[6]B Growth'!$S180</f>
        <v>7</v>
      </c>
      <c r="J180" s="2" t="str">
        <f t="shared" si="6"/>
        <v>R12-S1-23-Pre</v>
      </c>
      <c r="K180">
        <f>'[6]B Growth'!$W180</f>
        <v>232.96</v>
      </c>
      <c r="L180" t="str">
        <f>'[6]B Growth'!$BK180</f>
        <v/>
      </c>
      <c r="M180" s="83" t="s">
        <v>29</v>
      </c>
      <c r="N180" s="83" t="s">
        <v>222</v>
      </c>
      <c r="O180">
        <f>'[6]B Growth'!$BD180</f>
        <v>97.297904822507306</v>
      </c>
      <c r="R180" s="12" t="str">
        <f>'[6]B Growth'!$AS180</f>
        <v/>
      </c>
    </row>
    <row r="181" spans="1:18" x14ac:dyDescent="0.3">
      <c r="A181">
        <v>179</v>
      </c>
      <c r="B181">
        <v>581</v>
      </c>
      <c r="C181" s="4">
        <v>2</v>
      </c>
      <c r="D181" s="12" t="s">
        <v>95</v>
      </c>
      <c r="E181" s="92"/>
      <c r="F181" s="12" t="s">
        <v>40</v>
      </c>
      <c r="G181" s="12">
        <v>23</v>
      </c>
      <c r="H181">
        <f>'[6]B Growth'!$I181</f>
        <v>4</v>
      </c>
      <c r="I181">
        <f>'[6]B Growth'!$S181</f>
        <v>6</v>
      </c>
      <c r="J181" s="2" t="str">
        <f t="shared" si="6"/>
        <v>R12-S2-23-Pre</v>
      </c>
      <c r="K181">
        <f>'[6]B Growth'!$W181</f>
        <v>261.14666666666665</v>
      </c>
      <c r="L181" t="str">
        <f>'[6]B Growth'!$BK181</f>
        <v/>
      </c>
      <c r="M181" s="83" t="s">
        <v>29</v>
      </c>
      <c r="N181" s="83" t="s">
        <v>222</v>
      </c>
      <c r="O181">
        <f>'[6]B Growth'!$BD181</f>
        <v>52.754404116749832</v>
      </c>
      <c r="R181" s="12" t="str">
        <f>'[6]B Growth'!$AS181</f>
        <v/>
      </c>
    </row>
    <row r="182" spans="1:18" x14ac:dyDescent="0.3">
      <c r="A182">
        <v>180</v>
      </c>
      <c r="B182">
        <v>582</v>
      </c>
      <c r="C182" s="4">
        <v>2</v>
      </c>
      <c r="D182" s="12" t="s">
        <v>95</v>
      </c>
      <c r="E182" s="92"/>
      <c r="F182" s="12" t="s">
        <v>41</v>
      </c>
      <c r="G182" s="12">
        <v>23</v>
      </c>
      <c r="H182">
        <f>'[6]B Growth'!$I182</f>
        <v>4</v>
      </c>
      <c r="I182">
        <f>'[6]B Growth'!$S182</f>
        <v>5</v>
      </c>
      <c r="J182" s="2" t="str">
        <f t="shared" si="6"/>
        <v>R12-S3-23-Pre</v>
      </c>
      <c r="K182">
        <f>'[6]B Growth'!$W182</f>
        <v>265.41777777777781</v>
      </c>
      <c r="L182" t="str">
        <f>'[6]B Growth'!$BK182</f>
        <v/>
      </c>
      <c r="M182" s="83" t="s">
        <v>14</v>
      </c>
      <c r="N182" s="83" t="s">
        <v>222</v>
      </c>
      <c r="O182" t="str">
        <f>'[6]B Growth'!$BD182</f>
        <v/>
      </c>
      <c r="P182" t="s">
        <v>29</v>
      </c>
      <c r="Q182" t="s">
        <v>28</v>
      </c>
      <c r="R182" s="12" t="str">
        <f>'[6]B Growth'!$AS182</f>
        <v/>
      </c>
    </row>
    <row r="183" spans="1:18" x14ac:dyDescent="0.3">
      <c r="A183">
        <v>181</v>
      </c>
      <c r="B183">
        <v>583</v>
      </c>
      <c r="C183" s="4">
        <v>2</v>
      </c>
      <c r="D183" s="12" t="s">
        <v>96</v>
      </c>
      <c r="E183" s="92"/>
      <c r="F183" s="12" t="s">
        <v>36</v>
      </c>
      <c r="G183" s="12">
        <v>23</v>
      </c>
      <c r="H183">
        <f>'[6]B Growth'!$I183</f>
        <v>4</v>
      </c>
      <c r="I183">
        <f>'[6]B Growth'!$S183</f>
        <v>6</v>
      </c>
      <c r="J183" s="2" t="str">
        <f t="shared" si="6"/>
        <v>R11-N1-23-Pre</v>
      </c>
      <c r="K183">
        <f>'[6]B Growth'!$W183</f>
        <v>272.79374999999993</v>
      </c>
      <c r="L183" t="str">
        <f>'[6]B Growth'!$BK183</f>
        <v/>
      </c>
      <c r="M183" s="83" t="s">
        <v>29</v>
      </c>
      <c r="N183" s="83" t="s">
        <v>222</v>
      </c>
      <c r="O183" t="str">
        <f>'[6]B Growth'!$BD183</f>
        <v/>
      </c>
      <c r="P183" t="s">
        <v>29</v>
      </c>
      <c r="Q183" t="s">
        <v>28</v>
      </c>
      <c r="R183" s="12" t="str">
        <f>'[6]B Growth'!$AS183</f>
        <v/>
      </c>
    </row>
    <row r="184" spans="1:18" x14ac:dyDescent="0.3">
      <c r="A184">
        <v>182</v>
      </c>
      <c r="B184">
        <v>584</v>
      </c>
      <c r="C184" s="4">
        <v>2</v>
      </c>
      <c r="D184" s="12" t="s">
        <v>96</v>
      </c>
      <c r="E184" s="92"/>
      <c r="F184" s="12" t="s">
        <v>37</v>
      </c>
      <c r="G184" s="12">
        <v>23</v>
      </c>
      <c r="H184">
        <f>'[6]B Growth'!$I184</f>
        <v>4</v>
      </c>
      <c r="I184">
        <f>'[6]B Growth'!$S184</f>
        <v>8</v>
      </c>
      <c r="J184" s="2" t="str">
        <f t="shared" si="6"/>
        <v>R11-N2-23-Pre</v>
      </c>
      <c r="K184">
        <f>'[6]B Growth'!$W184</f>
        <v>241.28749999999999</v>
      </c>
      <c r="L184" t="str">
        <f>'[6]B Growth'!$BK184</f>
        <v/>
      </c>
      <c r="M184" s="83" t="s">
        <v>29</v>
      </c>
      <c r="N184" s="83" t="s">
        <v>222</v>
      </c>
      <c r="O184" t="str">
        <f>'[6]B Growth'!$BD184</f>
        <v/>
      </c>
      <c r="P184" t="s">
        <v>29</v>
      </c>
      <c r="Q184" t="s">
        <v>28</v>
      </c>
      <c r="R184" s="12" t="str">
        <f>'[6]B Growth'!$AS184</f>
        <v/>
      </c>
    </row>
    <row r="185" spans="1:18" x14ac:dyDescent="0.3">
      <c r="A185">
        <v>183</v>
      </c>
      <c r="B185">
        <v>585</v>
      </c>
      <c r="C185" s="4">
        <v>2</v>
      </c>
      <c r="D185" s="12" t="s">
        <v>96</v>
      </c>
      <c r="E185" s="92"/>
      <c r="F185" s="12" t="s">
        <v>38</v>
      </c>
      <c r="G185" s="12">
        <v>23</v>
      </c>
      <c r="H185">
        <f>'[6]B Growth'!$I185</f>
        <v>4</v>
      </c>
      <c r="I185">
        <f>'[6]B Growth'!$S185</f>
        <v>8</v>
      </c>
      <c r="J185" s="2" t="str">
        <f t="shared" si="6"/>
        <v>R11-N3-23-Pre</v>
      </c>
      <c r="K185">
        <f>'[6]B Growth'!$W185</f>
        <v>195.9916666666667</v>
      </c>
      <c r="L185" t="str">
        <f>'[6]B Growth'!$BK185</f>
        <v/>
      </c>
      <c r="M185" s="83" t="s">
        <v>29</v>
      </c>
      <c r="N185" s="83" t="s">
        <v>222</v>
      </c>
      <c r="O185" t="str">
        <f>'[6]B Growth'!$BD185</f>
        <v/>
      </c>
      <c r="P185" t="s">
        <v>29</v>
      </c>
      <c r="Q185" t="s">
        <v>28</v>
      </c>
      <c r="R185" s="12" t="str">
        <f>'[6]B Growth'!$AS185</f>
        <v/>
      </c>
    </row>
    <row r="186" spans="1:18" x14ac:dyDescent="0.3">
      <c r="A186">
        <v>184</v>
      </c>
      <c r="B186">
        <v>586</v>
      </c>
      <c r="C186" s="4">
        <v>2</v>
      </c>
      <c r="D186" s="12" t="s">
        <v>96</v>
      </c>
      <c r="E186" s="92"/>
      <c r="F186" s="12" t="s">
        <v>39</v>
      </c>
      <c r="G186" s="12">
        <v>23</v>
      </c>
      <c r="H186">
        <f>'[6]B Growth'!$I186</f>
        <v>4</v>
      </c>
      <c r="I186">
        <f>'[6]B Growth'!$S186</f>
        <v>8</v>
      </c>
      <c r="J186" s="2" t="str">
        <f t="shared" si="6"/>
        <v>R11-S1-23-Pre</v>
      </c>
      <c r="K186">
        <f>'[6]B Growth'!$W186</f>
        <v>234.27500000000003</v>
      </c>
      <c r="L186" t="str">
        <f>'[6]B Growth'!$BK186</f>
        <v/>
      </c>
      <c r="M186" s="83" t="s">
        <v>29</v>
      </c>
      <c r="N186" s="83" t="s">
        <v>222</v>
      </c>
      <c r="O186" t="str">
        <f>'[6]B Growth'!$BD186</f>
        <v/>
      </c>
      <c r="P186" t="s">
        <v>29</v>
      </c>
      <c r="Q186" t="s">
        <v>28</v>
      </c>
      <c r="R186" s="12" t="str">
        <f>'[6]B Growth'!$AS186</f>
        <v/>
      </c>
    </row>
    <row r="187" spans="1:18" x14ac:dyDescent="0.3">
      <c r="A187">
        <v>185</v>
      </c>
      <c r="B187">
        <v>587</v>
      </c>
      <c r="C187" s="4">
        <v>2</v>
      </c>
      <c r="D187" s="12" t="s">
        <v>96</v>
      </c>
      <c r="E187" s="92"/>
      <c r="F187" s="12" t="s">
        <v>40</v>
      </c>
      <c r="G187" s="12">
        <v>23</v>
      </c>
      <c r="H187">
        <f>'[6]B Growth'!$I187</f>
        <v>4</v>
      </c>
      <c r="I187">
        <f>'[6]B Growth'!$S187</f>
        <v>8</v>
      </c>
      <c r="J187" s="2" t="str">
        <f t="shared" si="6"/>
        <v>R11-S2-23-Pre</v>
      </c>
      <c r="K187">
        <f>'[6]B Growth'!$W187</f>
        <v>247.53750000000002</v>
      </c>
      <c r="L187" t="str">
        <f>'[6]B Growth'!$BK187</f>
        <v/>
      </c>
      <c r="M187" s="83" t="s">
        <v>29</v>
      </c>
      <c r="N187" s="83" t="s">
        <v>222</v>
      </c>
      <c r="O187" t="str">
        <f>'[6]B Growth'!$BD187</f>
        <v/>
      </c>
      <c r="P187" t="s">
        <v>29</v>
      </c>
      <c r="Q187" t="s">
        <v>28</v>
      </c>
      <c r="R187" s="12" t="str">
        <f>'[6]B Growth'!$AS187</f>
        <v/>
      </c>
    </row>
    <row r="188" spans="1:18" x14ac:dyDescent="0.3">
      <c r="A188">
        <v>186</v>
      </c>
      <c r="B188">
        <v>588</v>
      </c>
      <c r="C188" s="4">
        <v>2</v>
      </c>
      <c r="D188" s="12" t="s">
        <v>96</v>
      </c>
      <c r="E188" s="92"/>
      <c r="F188" s="12" t="s">
        <v>41</v>
      </c>
      <c r="G188" s="12">
        <v>23</v>
      </c>
      <c r="H188">
        <f>'[6]B Growth'!$I188</f>
        <v>4</v>
      </c>
      <c r="I188">
        <f>'[6]B Growth'!$S188</f>
        <v>6</v>
      </c>
      <c r="J188" s="2" t="str">
        <f t="shared" si="6"/>
        <v>R11-S3-23-Pre</v>
      </c>
      <c r="K188">
        <f>'[6]B Growth'!$W188</f>
        <v>246.8</v>
      </c>
      <c r="L188" t="str">
        <f>'[6]B Growth'!$BK188</f>
        <v/>
      </c>
      <c r="M188" s="83" t="s">
        <v>29</v>
      </c>
      <c r="N188" s="83" t="s">
        <v>222</v>
      </c>
      <c r="O188" t="str">
        <f>'[6]B Growth'!$BD188</f>
        <v/>
      </c>
      <c r="P188" t="s">
        <v>29</v>
      </c>
      <c r="Q188" t="s">
        <v>28</v>
      </c>
      <c r="R188" s="12" t="str">
        <f>'[6]B Growth'!$AS188</f>
        <v/>
      </c>
    </row>
    <row r="189" spans="1:18" x14ac:dyDescent="0.3">
      <c r="A189">
        <v>187</v>
      </c>
      <c r="B189">
        <v>589</v>
      </c>
      <c r="C189" s="4">
        <v>2</v>
      </c>
      <c r="D189" s="12" t="s">
        <v>95</v>
      </c>
      <c r="E189" s="92"/>
      <c r="F189" s="12" t="s">
        <v>36</v>
      </c>
      <c r="G189" s="12">
        <v>23</v>
      </c>
      <c r="H189">
        <f>'[6]B Growth'!$I189</f>
        <v>4</v>
      </c>
      <c r="I189">
        <f>'[6]B Growth'!$S189</f>
        <v>5</v>
      </c>
      <c r="J189" s="2" t="str">
        <f t="shared" si="6"/>
        <v>R12-N1-23-Pre</v>
      </c>
      <c r="K189">
        <f>'[6]B Growth'!$W189</f>
        <v>216.82499999999999</v>
      </c>
      <c r="L189" t="str">
        <f>'[6]B Growth'!$BK189</f>
        <v/>
      </c>
      <c r="M189" s="83" t="s">
        <v>29</v>
      </c>
      <c r="N189" s="83" t="s">
        <v>222</v>
      </c>
      <c r="O189" t="str">
        <f>'[6]B Growth'!$BD189</f>
        <v/>
      </c>
      <c r="P189" t="s">
        <v>29</v>
      </c>
      <c r="Q189" t="s">
        <v>28</v>
      </c>
      <c r="R189" s="12" t="str">
        <f>'[6]B Growth'!$AS189</f>
        <v/>
      </c>
    </row>
    <row r="190" spans="1:18" x14ac:dyDescent="0.3">
      <c r="A190">
        <v>188</v>
      </c>
      <c r="B190">
        <v>590</v>
      </c>
      <c r="C190" s="4">
        <v>2</v>
      </c>
      <c r="D190" s="12" t="s">
        <v>95</v>
      </c>
      <c r="E190" s="92"/>
      <c r="F190" s="12" t="s">
        <v>37</v>
      </c>
      <c r="G190" s="12">
        <v>23</v>
      </c>
      <c r="H190">
        <f>'[6]B Growth'!$I190</f>
        <v>4</v>
      </c>
      <c r="I190">
        <f>'[6]B Growth'!$S190</f>
        <v>6</v>
      </c>
      <c r="J190" s="2" t="str">
        <f t="shared" si="6"/>
        <v>R12-N2-23-Pre</v>
      </c>
      <c r="K190">
        <f>'[6]B Growth'!$W190</f>
        <v>234.99166666666665</v>
      </c>
      <c r="L190" t="str">
        <f>'[6]B Growth'!$BK190</f>
        <v/>
      </c>
      <c r="M190" s="83" t="s">
        <v>29</v>
      </c>
      <c r="N190" s="83" t="s">
        <v>222</v>
      </c>
      <c r="O190" t="str">
        <f>'[6]B Growth'!$BD190</f>
        <v/>
      </c>
      <c r="P190" t="s">
        <v>29</v>
      </c>
      <c r="Q190" t="s">
        <v>28</v>
      </c>
      <c r="R190" s="12" t="str">
        <f>'[6]B Growth'!$AS190</f>
        <v/>
      </c>
    </row>
    <row r="191" spans="1:18" x14ac:dyDescent="0.3">
      <c r="A191">
        <v>189</v>
      </c>
      <c r="B191">
        <v>591</v>
      </c>
      <c r="C191" s="4">
        <v>2</v>
      </c>
      <c r="D191" s="12" t="s">
        <v>95</v>
      </c>
      <c r="E191" s="92"/>
      <c r="F191" s="12" t="s">
        <v>38</v>
      </c>
      <c r="G191" s="12">
        <v>23</v>
      </c>
      <c r="H191">
        <f>'[6]B Growth'!$I191</f>
        <v>4</v>
      </c>
      <c r="I191">
        <f>'[6]B Growth'!$S191</f>
        <v>9</v>
      </c>
      <c r="J191" s="2" t="str">
        <f t="shared" si="6"/>
        <v>R12-N3-23-Pre</v>
      </c>
      <c r="K191">
        <f>'[6]B Growth'!$W191</f>
        <v>226.38750000000002</v>
      </c>
      <c r="L191" t="str">
        <f>'[6]B Growth'!$BK191</f>
        <v/>
      </c>
      <c r="M191" s="83" t="s">
        <v>29</v>
      </c>
      <c r="N191" s="83" t="s">
        <v>222</v>
      </c>
      <c r="O191" t="str">
        <f>'[6]B Growth'!$BD191</f>
        <v/>
      </c>
      <c r="P191" t="s">
        <v>29</v>
      </c>
      <c r="Q191" t="s">
        <v>28</v>
      </c>
      <c r="R191" s="12" t="str">
        <f>'[6]B Growth'!$AS191</f>
        <v/>
      </c>
    </row>
    <row r="192" spans="1:18" x14ac:dyDescent="0.3">
      <c r="A192">
        <v>190</v>
      </c>
      <c r="B192">
        <v>592</v>
      </c>
      <c r="C192" s="4">
        <v>2</v>
      </c>
      <c r="D192" s="12" t="s">
        <v>95</v>
      </c>
      <c r="E192" s="92"/>
      <c r="F192" s="12" t="s">
        <v>39</v>
      </c>
      <c r="G192" s="12">
        <v>23</v>
      </c>
      <c r="H192">
        <f>'[6]B Growth'!$I192</f>
        <v>4</v>
      </c>
      <c r="I192">
        <f>'[6]B Growth'!$S192</f>
        <v>7</v>
      </c>
      <c r="J192" s="2" t="str">
        <f t="shared" si="6"/>
        <v>R12-S1-23-Pre</v>
      </c>
      <c r="K192">
        <f>'[6]B Growth'!$W192</f>
        <v>236.02500000000001</v>
      </c>
      <c r="L192" t="str">
        <f>'[6]B Growth'!$BK192</f>
        <v/>
      </c>
      <c r="M192" s="83" t="s">
        <v>29</v>
      </c>
      <c r="N192" s="83" t="s">
        <v>222</v>
      </c>
      <c r="O192" t="str">
        <f>'[6]B Growth'!$BD192</f>
        <v/>
      </c>
      <c r="P192" t="s">
        <v>29</v>
      </c>
      <c r="Q192" t="s">
        <v>28</v>
      </c>
      <c r="R192" s="12" t="str">
        <f>'[6]B Growth'!$AS192</f>
        <v/>
      </c>
    </row>
    <row r="193" spans="1:18" x14ac:dyDescent="0.3">
      <c r="A193">
        <v>191</v>
      </c>
      <c r="B193">
        <v>593</v>
      </c>
      <c r="C193" s="4">
        <v>2</v>
      </c>
      <c r="D193" s="12" t="s">
        <v>95</v>
      </c>
      <c r="E193" s="92"/>
      <c r="F193" s="12" t="s">
        <v>40</v>
      </c>
      <c r="G193" s="12">
        <v>23</v>
      </c>
      <c r="H193">
        <f>'[6]B Growth'!$I193</f>
        <v>4</v>
      </c>
      <c r="I193">
        <f>'[6]B Growth'!$S193</f>
        <v>6</v>
      </c>
      <c r="J193" s="2" t="str">
        <f t="shared" si="6"/>
        <v>R12-S2-23-Pre</v>
      </c>
      <c r="K193">
        <f>'[6]B Growth'!$W193</f>
        <v>262.125</v>
      </c>
      <c r="L193" t="str">
        <f>'[6]B Growth'!$BK193</f>
        <v/>
      </c>
      <c r="M193" s="83" t="s">
        <v>29</v>
      </c>
      <c r="N193" s="83" t="s">
        <v>222</v>
      </c>
      <c r="O193" t="str">
        <f>'[6]B Growth'!$BD193</f>
        <v/>
      </c>
      <c r="P193" t="s">
        <v>29</v>
      </c>
      <c r="Q193" t="s">
        <v>28</v>
      </c>
      <c r="R193" s="12" t="str">
        <f>'[6]B Growth'!$AS193</f>
        <v/>
      </c>
    </row>
    <row r="194" spans="1:18" x14ac:dyDescent="0.3">
      <c r="A194">
        <v>192</v>
      </c>
      <c r="B194">
        <v>594</v>
      </c>
      <c r="C194" s="4">
        <v>2</v>
      </c>
      <c r="D194" s="12" t="s">
        <v>95</v>
      </c>
      <c r="E194" s="92"/>
      <c r="F194" s="12" t="s">
        <v>41</v>
      </c>
      <c r="G194" s="12">
        <v>23</v>
      </c>
      <c r="H194">
        <f>'[6]B Growth'!$I194</f>
        <v>4</v>
      </c>
      <c r="I194">
        <f>'[6]B Growth'!$S194</f>
        <v>5</v>
      </c>
      <c r="J194" s="2" t="str">
        <f t="shared" si="6"/>
        <v>R12-S3-23-Pre</v>
      </c>
      <c r="K194">
        <f>'[6]B Growth'!$W194</f>
        <v>265.70416666666671</v>
      </c>
      <c r="L194" t="str">
        <f>'[6]B Growth'!$BK194</f>
        <v/>
      </c>
      <c r="M194" s="83" t="s">
        <v>29</v>
      </c>
      <c r="N194" s="83" t="s">
        <v>222</v>
      </c>
      <c r="O194" t="str">
        <f>'[6]B Growth'!$BD194</f>
        <v/>
      </c>
      <c r="P194" t="s">
        <v>29</v>
      </c>
      <c r="Q194" t="s">
        <v>28</v>
      </c>
      <c r="R194" s="12" t="str">
        <f>'[6]B Growth'!$AS194</f>
        <v/>
      </c>
    </row>
    <row r="195" spans="1:18" x14ac:dyDescent="0.3">
      <c r="A195">
        <v>193</v>
      </c>
      <c r="B195">
        <v>655</v>
      </c>
      <c r="C195" s="4">
        <v>2</v>
      </c>
      <c r="D195" s="12" t="s">
        <v>96</v>
      </c>
      <c r="E195" s="92"/>
      <c r="F195" s="12" t="s">
        <v>36</v>
      </c>
      <c r="G195" s="12">
        <v>25</v>
      </c>
      <c r="H195">
        <f>'[6]B Growth'!$I195</f>
        <v>4</v>
      </c>
      <c r="I195">
        <f>'[6]B Growth'!$S195</f>
        <v>6</v>
      </c>
      <c r="J195" s="2" t="str">
        <f t="shared" ref="J195:J258" si="7">CONCATENATE(D195,"-",F195,"-",G195,"-Pre")</f>
        <v>R11-N1-25-Pre</v>
      </c>
      <c r="K195">
        <f>'[6]B Growth'!$W195</f>
        <v>269.78235294117644</v>
      </c>
      <c r="L195">
        <f>'[6]B Growth'!$BK195</f>
        <v>0.24844029789308586</v>
      </c>
      <c r="O195">
        <f>'[6]B Growth'!$BD195</f>
        <v>93.709176440000547</v>
      </c>
      <c r="R195" s="18">
        <f>'[6]B Growth'!$AS195</f>
        <v>15.920401252614964</v>
      </c>
    </row>
    <row r="196" spans="1:18" x14ac:dyDescent="0.3">
      <c r="A196">
        <v>194</v>
      </c>
      <c r="B196">
        <v>656</v>
      </c>
      <c r="C196" s="4">
        <v>2</v>
      </c>
      <c r="D196" s="12" t="s">
        <v>96</v>
      </c>
      <c r="E196" s="92"/>
      <c r="F196" s="12" t="s">
        <v>37</v>
      </c>
      <c r="G196" s="12">
        <v>25</v>
      </c>
      <c r="H196">
        <f>'[6]B Growth'!$I196</f>
        <v>4</v>
      </c>
      <c r="I196">
        <f>'[6]B Growth'!$S196</f>
        <v>8</v>
      </c>
      <c r="J196" s="2" t="str">
        <f t="shared" si="7"/>
        <v>R11-N2-25-Pre</v>
      </c>
      <c r="K196">
        <f>'[6]B Growth'!$W196</f>
        <v>238.76470588235293</v>
      </c>
      <c r="L196">
        <f>'[6]B Growth'!$BK196</f>
        <v>0.24859887997780522</v>
      </c>
      <c r="O196">
        <f>'[6]B Growth'!$BD196</f>
        <v>31.132211505731718</v>
      </c>
      <c r="R196" s="18">
        <f>'[6]B Growth'!$AS196</f>
        <v>14.890992559171297</v>
      </c>
    </row>
    <row r="197" spans="1:18" x14ac:dyDescent="0.3">
      <c r="A197">
        <v>195</v>
      </c>
      <c r="B197">
        <v>657</v>
      </c>
      <c r="C197" s="4">
        <v>2</v>
      </c>
      <c r="D197" s="12" t="s">
        <v>96</v>
      </c>
      <c r="E197" s="92"/>
      <c r="F197" s="12" t="s">
        <v>38</v>
      </c>
      <c r="G197" s="12">
        <v>25</v>
      </c>
      <c r="H197">
        <f>'[6]B Growth'!$I197</f>
        <v>4</v>
      </c>
      <c r="I197">
        <f>'[6]B Growth'!$S197</f>
        <v>8</v>
      </c>
      <c r="J197" s="2" t="str">
        <f t="shared" si="7"/>
        <v>R11-N3-25-Pre</v>
      </c>
      <c r="K197">
        <f>'[6]B Growth'!$W197</f>
        <v>195.89803921568631</v>
      </c>
      <c r="L197">
        <f>'[6]B Growth'!$BK197</f>
        <v>0.25925767824781826</v>
      </c>
      <c r="O197">
        <f>'[6]B Growth'!$BD197</f>
        <v>55.714285542375741</v>
      </c>
      <c r="R197" s="18">
        <f>'[6]B Growth'!$AS197</f>
        <v>16.27305540566843</v>
      </c>
    </row>
    <row r="198" spans="1:18" x14ac:dyDescent="0.3">
      <c r="A198">
        <v>196</v>
      </c>
      <c r="B198">
        <v>658</v>
      </c>
      <c r="C198" s="4">
        <v>2</v>
      </c>
      <c r="D198" s="12" t="s">
        <v>96</v>
      </c>
      <c r="E198" s="92"/>
      <c r="F198" s="12" t="s">
        <v>39</v>
      </c>
      <c r="G198" s="12">
        <v>25</v>
      </c>
      <c r="H198">
        <f>'[6]B Growth'!$I198</f>
        <v>4</v>
      </c>
      <c r="I198">
        <f>'[6]B Growth'!$S198</f>
        <v>8</v>
      </c>
      <c r="J198" s="2" t="str">
        <f t="shared" si="7"/>
        <v>R11-S1-25-Pre</v>
      </c>
      <c r="K198">
        <f>'[6]B Growth'!$W198</f>
        <v>233.4588235294118</v>
      </c>
      <c r="L198">
        <f>'[6]B Growth'!$BK198</f>
        <v>0.22318781955457426</v>
      </c>
      <c r="O198">
        <f>'[6]B Growth'!$BD198</f>
        <v>38.488308434064642</v>
      </c>
      <c r="R198" s="18">
        <f>'[6]B Growth'!$AS198</f>
        <v>15.518420366606914</v>
      </c>
    </row>
    <row r="199" spans="1:18" x14ac:dyDescent="0.3">
      <c r="A199">
        <v>197</v>
      </c>
      <c r="B199">
        <v>659</v>
      </c>
      <c r="C199" s="4">
        <v>2</v>
      </c>
      <c r="D199" s="12" t="s">
        <v>96</v>
      </c>
      <c r="E199" s="92"/>
      <c r="F199" s="12" t="s">
        <v>40</v>
      </c>
      <c r="G199" s="12">
        <v>25</v>
      </c>
      <c r="H199">
        <f>'[6]B Growth'!$I199</f>
        <v>4</v>
      </c>
      <c r="I199">
        <f>'[6]B Growth'!$S199</f>
        <v>8</v>
      </c>
      <c r="J199" s="2" t="str">
        <f t="shared" si="7"/>
        <v>R11-S2-25-Pre</v>
      </c>
      <c r="K199">
        <f>'[6]B Growth'!$W199</f>
        <v>245.91764705882355</v>
      </c>
      <c r="L199">
        <f>'[6]B Growth'!$BK199</f>
        <v>0.25415580752762351</v>
      </c>
      <c r="O199">
        <f>'[6]B Growth'!$BD199</f>
        <v>38.897943263861457</v>
      </c>
      <c r="R199" s="18">
        <f>'[6]B Growth'!$AS199</f>
        <v>15.308658417688136</v>
      </c>
    </row>
    <row r="200" spans="1:18" x14ac:dyDescent="0.3">
      <c r="A200">
        <v>198</v>
      </c>
      <c r="B200">
        <v>660</v>
      </c>
      <c r="C200" s="4">
        <v>2</v>
      </c>
      <c r="D200" s="12" t="s">
        <v>96</v>
      </c>
      <c r="E200" s="92"/>
      <c r="F200" s="12" t="s">
        <v>41</v>
      </c>
      <c r="G200" s="12">
        <v>25</v>
      </c>
      <c r="H200">
        <f>'[6]B Growth'!$I200</f>
        <v>4</v>
      </c>
      <c r="I200">
        <f>'[6]B Growth'!$S200</f>
        <v>6</v>
      </c>
      <c r="J200" s="2" t="str">
        <f t="shared" si="7"/>
        <v>R11-S3-25-Pre</v>
      </c>
      <c r="K200">
        <f>'[6]B Growth'!$W200</f>
        <v>244.65882352941176</v>
      </c>
      <c r="L200">
        <f>'[6]B Growth'!$BK200</f>
        <v>0.24844029789308586</v>
      </c>
      <c r="O200">
        <f>'[6]B Growth'!$BD200</f>
        <v>60.505386336297924</v>
      </c>
      <c r="R200" s="18">
        <f>'[6]B Growth'!$AS200</f>
        <v>15.799986796188067</v>
      </c>
    </row>
    <row r="201" spans="1:18" x14ac:dyDescent="0.3">
      <c r="A201">
        <v>199</v>
      </c>
      <c r="B201">
        <v>661</v>
      </c>
      <c r="C201" s="4">
        <v>2</v>
      </c>
      <c r="D201" s="12" t="s">
        <v>95</v>
      </c>
      <c r="E201" s="92"/>
      <c r="F201" s="12" t="s">
        <v>36</v>
      </c>
      <c r="G201" s="12">
        <v>25</v>
      </c>
      <c r="H201">
        <f>'[6]B Growth'!$I201</f>
        <v>4</v>
      </c>
      <c r="I201">
        <f>'[6]B Growth'!$S201</f>
        <v>5</v>
      </c>
      <c r="J201" s="2" t="str">
        <f t="shared" si="7"/>
        <v>R12-N1-25-Pre</v>
      </c>
      <c r="K201">
        <f>'[6]B Growth'!$W201</f>
        <v>217.24705882352941</v>
      </c>
      <c r="L201">
        <f>'[6]B Growth'!$BK201</f>
        <v>0.2679993166931649</v>
      </c>
      <c r="O201">
        <f>'[6]B Growth'!$BD201</f>
        <v>142.61956297335649</v>
      </c>
      <c r="R201" s="18">
        <f>'[6]B Growth'!$AS201</f>
        <v>15.931482195999159</v>
      </c>
    </row>
    <row r="202" spans="1:18" x14ac:dyDescent="0.3">
      <c r="A202">
        <v>200</v>
      </c>
      <c r="B202">
        <v>662</v>
      </c>
      <c r="C202" s="4">
        <v>2</v>
      </c>
      <c r="D202" s="12" t="s">
        <v>95</v>
      </c>
      <c r="E202" s="92"/>
      <c r="F202" s="12" t="s">
        <v>37</v>
      </c>
      <c r="G202" s="12">
        <v>25</v>
      </c>
      <c r="H202">
        <f>'[6]B Growth'!$I202</f>
        <v>4</v>
      </c>
      <c r="I202">
        <f>'[6]B Growth'!$S202</f>
        <v>6</v>
      </c>
      <c r="J202" s="2" t="str">
        <f t="shared" si="7"/>
        <v>R12-N2-25-Pre</v>
      </c>
      <c r="K202">
        <f>'[6]B Growth'!$W202</f>
        <v>235.49803921568625</v>
      </c>
      <c r="L202">
        <f>'[6]B Growth'!$BK202</f>
        <v>0.26972801374549787</v>
      </c>
      <c r="O202">
        <f>'[6]B Growth'!$BD202</f>
        <v>77.672734011800912</v>
      </c>
      <c r="R202" s="18">
        <f>'[6]B Growth'!$AS202</f>
        <v>16.217340411899929</v>
      </c>
    </row>
    <row r="203" spans="1:18" x14ac:dyDescent="0.3">
      <c r="A203">
        <v>201</v>
      </c>
      <c r="B203">
        <v>663</v>
      </c>
      <c r="C203" s="4">
        <v>2</v>
      </c>
      <c r="D203" s="12" t="s">
        <v>95</v>
      </c>
      <c r="E203" s="92"/>
      <c r="F203" s="12" t="s">
        <v>38</v>
      </c>
      <c r="G203" s="12">
        <v>25</v>
      </c>
      <c r="H203">
        <f>'[6]B Growth'!$I203</f>
        <v>4</v>
      </c>
      <c r="I203">
        <f>'[6]B Growth'!$S203</f>
        <v>9</v>
      </c>
      <c r="J203" s="2" t="str">
        <f t="shared" si="7"/>
        <v>R12-N3-25-Pre</v>
      </c>
      <c r="K203">
        <f>'[6]B Growth'!$W203</f>
        <v>225.02352941176471</v>
      </c>
      <c r="L203">
        <f>'[6]B Growth'!$BK203</f>
        <v>0.25901024180779425</v>
      </c>
      <c r="O203">
        <f>'[6]B Growth'!$BD203</f>
        <v>83.9070483050006</v>
      </c>
      <c r="R203" s="18">
        <f>'[6]B Growth'!$AS203</f>
        <v>15.803045327665915</v>
      </c>
    </row>
    <row r="204" spans="1:18" x14ac:dyDescent="0.3">
      <c r="A204">
        <v>202</v>
      </c>
      <c r="B204">
        <v>664</v>
      </c>
      <c r="C204" s="4">
        <v>2</v>
      </c>
      <c r="D204" s="12" t="s">
        <v>95</v>
      </c>
      <c r="E204" s="92"/>
      <c r="F204" s="12" t="s">
        <v>39</v>
      </c>
      <c r="G204" s="12">
        <v>25</v>
      </c>
      <c r="H204">
        <f>'[6]B Growth'!$I204</f>
        <v>4</v>
      </c>
      <c r="I204">
        <f>'[6]B Growth'!$S204</f>
        <v>7</v>
      </c>
      <c r="J204" s="2" t="str">
        <f t="shared" si="7"/>
        <v>R12-S1-25-Pre</v>
      </c>
      <c r="K204">
        <f>'[6]B Growth'!$W204</f>
        <v>235.57647058823531</v>
      </c>
      <c r="L204">
        <f>'[6]B Growth'!$BK204</f>
        <v>0.26298993475021859</v>
      </c>
      <c r="O204">
        <f>'[6]B Growth'!$BD204</f>
        <v>86.423214051625123</v>
      </c>
      <c r="R204" s="18">
        <f>'[6]B Growth'!$AS204</f>
        <v>16.221750926057201</v>
      </c>
    </row>
    <row r="205" spans="1:18" x14ac:dyDescent="0.3">
      <c r="A205">
        <v>203</v>
      </c>
      <c r="B205">
        <v>665</v>
      </c>
      <c r="C205" s="4">
        <v>2</v>
      </c>
      <c r="D205" s="12" t="s">
        <v>95</v>
      </c>
      <c r="E205" s="92"/>
      <c r="F205" s="12" t="s">
        <v>40</v>
      </c>
      <c r="G205" s="12">
        <v>25</v>
      </c>
      <c r="H205">
        <f>'[6]B Growth'!$I205</f>
        <v>4</v>
      </c>
      <c r="I205">
        <f>'[6]B Growth'!$S205</f>
        <v>6</v>
      </c>
      <c r="J205" s="2" t="str">
        <f t="shared" si="7"/>
        <v>R12-S2-25-Pre</v>
      </c>
      <c r="K205">
        <f>'[6]B Growth'!$W205</f>
        <v>258.89411764705881</v>
      </c>
      <c r="L205">
        <f>'[6]B Growth'!$BK205</f>
        <v>0.27771122824003824</v>
      </c>
      <c r="O205">
        <f>'[6]B Growth'!$BD205</f>
        <v>52.05416925156328</v>
      </c>
      <c r="R205" s="18">
        <f>'[6]B Growth'!$AS205</f>
        <v>15.620876926610817</v>
      </c>
    </row>
    <row r="206" spans="1:18" x14ac:dyDescent="0.3">
      <c r="A206">
        <v>204</v>
      </c>
      <c r="B206">
        <v>666</v>
      </c>
      <c r="C206" s="4">
        <v>2</v>
      </c>
      <c r="D206" s="12" t="s">
        <v>95</v>
      </c>
      <c r="E206" s="92"/>
      <c r="F206" s="12" t="s">
        <v>41</v>
      </c>
      <c r="G206" s="12">
        <v>25</v>
      </c>
      <c r="H206">
        <f>'[6]B Growth'!$I206</f>
        <v>4</v>
      </c>
      <c r="I206">
        <f>'[6]B Growth'!$S206</f>
        <v>5</v>
      </c>
      <c r="J206" s="2" t="str">
        <f t="shared" si="7"/>
        <v>R12-S3-25-Pre</v>
      </c>
      <c r="K206">
        <f>'[6]B Growth'!$W206</f>
        <v>263.41568627450988</v>
      </c>
      <c r="L206">
        <f>'[6]B Growth'!$BK206</f>
        <v>0.2679993166931649</v>
      </c>
      <c r="O206" t="str">
        <f>'[6]B Growth'!$BD206</f>
        <v/>
      </c>
      <c r="P206" t="s">
        <v>29</v>
      </c>
      <c r="Q206" t="s">
        <v>28</v>
      </c>
      <c r="R206" s="18">
        <f>'[6]B Growth'!$AS206</f>
        <v>15.89794126052227</v>
      </c>
    </row>
    <row r="207" spans="1:18" x14ac:dyDescent="0.3">
      <c r="A207">
        <v>205</v>
      </c>
      <c r="B207">
        <v>667</v>
      </c>
      <c r="C207" s="4">
        <v>2</v>
      </c>
      <c r="D207" s="12" t="s">
        <v>96</v>
      </c>
      <c r="E207" s="92"/>
      <c r="F207" s="12" t="s">
        <v>36</v>
      </c>
      <c r="G207" s="12">
        <v>25</v>
      </c>
      <c r="H207">
        <f>'[6]B Growth'!$I207</f>
        <v>5</v>
      </c>
      <c r="I207">
        <f>'[6]B Growth'!$S207</f>
        <v>6</v>
      </c>
      <c r="J207" s="2" t="str">
        <f t="shared" si="7"/>
        <v>R11-N1-25-Pre</v>
      </c>
      <c r="K207">
        <f>'[6]B Growth'!$W207</f>
        <v>270.99444444444441</v>
      </c>
      <c r="L207" t="str">
        <f>'[6]B Growth'!$BK207</f>
        <v/>
      </c>
      <c r="M207" s="83" t="s">
        <v>29</v>
      </c>
      <c r="N207" s="83" t="s">
        <v>222</v>
      </c>
      <c r="O207" t="str">
        <f>'[6]B Growth'!$BD207</f>
        <v/>
      </c>
      <c r="P207" t="s">
        <v>29</v>
      </c>
      <c r="Q207" t="s">
        <v>28</v>
      </c>
      <c r="R207" s="12" t="str">
        <f>'[6]B Growth'!$AS207</f>
        <v/>
      </c>
    </row>
    <row r="208" spans="1:18" x14ac:dyDescent="0.3">
      <c r="A208">
        <v>206</v>
      </c>
      <c r="B208">
        <v>668</v>
      </c>
      <c r="C208" s="4">
        <v>2</v>
      </c>
      <c r="D208" s="12" t="s">
        <v>96</v>
      </c>
      <c r="E208" s="92"/>
      <c r="F208" s="12" t="s">
        <v>37</v>
      </c>
      <c r="G208" s="12">
        <v>25</v>
      </c>
      <c r="H208">
        <f>'[6]B Growth'!$I208</f>
        <v>5</v>
      </c>
      <c r="I208">
        <f>'[6]B Growth'!$S208</f>
        <v>6</v>
      </c>
      <c r="J208" s="2" t="str">
        <f t="shared" si="7"/>
        <v>R11-N2-25-Pre</v>
      </c>
      <c r="K208">
        <f>'[6]B Growth'!$W208</f>
        <v>240.85555555555553</v>
      </c>
      <c r="L208" t="str">
        <f>'[6]B Growth'!$BK208</f>
        <v/>
      </c>
      <c r="M208" s="83" t="s">
        <v>29</v>
      </c>
      <c r="N208" s="83" t="s">
        <v>222</v>
      </c>
      <c r="O208" t="str">
        <f>'[6]B Growth'!$BD208</f>
        <v/>
      </c>
      <c r="P208" t="s">
        <v>29</v>
      </c>
      <c r="Q208" t="s">
        <v>28</v>
      </c>
      <c r="R208" s="12" t="str">
        <f>'[6]B Growth'!$AS208</f>
        <v/>
      </c>
    </row>
    <row r="209" spans="1:18" x14ac:dyDescent="0.3">
      <c r="A209">
        <v>207</v>
      </c>
      <c r="B209">
        <v>669</v>
      </c>
      <c r="C209" s="4">
        <v>2</v>
      </c>
      <c r="D209" s="12" t="s">
        <v>96</v>
      </c>
      <c r="E209" s="92"/>
      <c r="F209" s="12" t="s">
        <v>38</v>
      </c>
      <c r="G209" s="12">
        <v>25</v>
      </c>
      <c r="H209">
        <f>'[6]B Growth'!$I209</f>
        <v>5</v>
      </c>
      <c r="I209">
        <f>'[6]B Growth'!$S209</f>
        <v>6</v>
      </c>
      <c r="J209" s="2" t="str">
        <f t="shared" si="7"/>
        <v>R11-N3-25-Pre</v>
      </c>
      <c r="K209">
        <f>'[6]B Growth'!$W209</f>
        <v>201.45925925925928</v>
      </c>
      <c r="L209" t="str">
        <f>'[6]B Growth'!$BK209</f>
        <v/>
      </c>
      <c r="M209" s="83" t="s">
        <v>29</v>
      </c>
      <c r="N209" s="83" t="s">
        <v>222</v>
      </c>
      <c r="O209" t="str">
        <f>'[6]B Growth'!$BD209</f>
        <v/>
      </c>
      <c r="P209" t="s">
        <v>29</v>
      </c>
      <c r="Q209" t="s">
        <v>28</v>
      </c>
      <c r="R209" s="12" t="str">
        <f>'[6]B Growth'!$AS209</f>
        <v/>
      </c>
    </row>
    <row r="210" spans="1:18" x14ac:dyDescent="0.3">
      <c r="A210">
        <v>208</v>
      </c>
      <c r="B210">
        <v>670</v>
      </c>
      <c r="C210" s="4">
        <v>2</v>
      </c>
      <c r="D210" s="12" t="s">
        <v>96</v>
      </c>
      <c r="E210" s="92"/>
      <c r="F210" s="12" t="s">
        <v>39</v>
      </c>
      <c r="G210" s="12">
        <v>25</v>
      </c>
      <c r="H210">
        <f>'[6]B Growth'!$I210</f>
        <v>5</v>
      </c>
      <c r="I210">
        <f>'[6]B Growth'!$S210</f>
        <v>6</v>
      </c>
      <c r="J210" s="2" t="str">
        <f t="shared" si="7"/>
        <v>R11-S1-25-Pre</v>
      </c>
      <c r="K210">
        <f>'[6]B Growth'!$W210</f>
        <v>236.02222222222224</v>
      </c>
      <c r="L210" t="str">
        <f>'[6]B Growth'!$BK210</f>
        <v/>
      </c>
      <c r="M210" s="83" t="s">
        <v>29</v>
      </c>
      <c r="N210" s="83" t="s">
        <v>222</v>
      </c>
      <c r="O210" t="str">
        <f>'[6]B Growth'!$BD210</f>
        <v/>
      </c>
      <c r="P210" t="s">
        <v>29</v>
      </c>
      <c r="Q210" t="s">
        <v>28</v>
      </c>
      <c r="R210" s="12" t="str">
        <f>'[6]B Growth'!$AS210</f>
        <v/>
      </c>
    </row>
    <row r="211" spans="1:18" x14ac:dyDescent="0.3">
      <c r="A211">
        <v>209</v>
      </c>
      <c r="B211">
        <v>671</v>
      </c>
      <c r="C211" s="4">
        <v>2</v>
      </c>
      <c r="D211" s="12" t="s">
        <v>96</v>
      </c>
      <c r="E211" s="92"/>
      <c r="F211" s="12" t="s">
        <v>40</v>
      </c>
      <c r="G211" s="12">
        <v>25</v>
      </c>
      <c r="H211">
        <f>'[6]B Growth'!$I211</f>
        <v>5</v>
      </c>
      <c r="I211">
        <f>'[6]B Growth'!$S211</f>
        <v>6</v>
      </c>
      <c r="J211" s="2" t="str">
        <f t="shared" si="7"/>
        <v>R11-S2-25-Pre</v>
      </c>
      <c r="K211">
        <f>'[6]B Growth'!$W211</f>
        <v>247.18888888888893</v>
      </c>
      <c r="L211" t="str">
        <f>'[6]B Growth'!$BK211</f>
        <v/>
      </c>
      <c r="M211" s="83" t="s">
        <v>29</v>
      </c>
      <c r="N211" s="83" t="s">
        <v>222</v>
      </c>
      <c r="O211" t="str">
        <f>'[6]B Growth'!$BD211</f>
        <v/>
      </c>
      <c r="P211" t="s">
        <v>29</v>
      </c>
      <c r="Q211" t="s">
        <v>28</v>
      </c>
      <c r="R211" s="12" t="str">
        <f>'[6]B Growth'!$AS211</f>
        <v/>
      </c>
    </row>
    <row r="212" spans="1:18" x14ac:dyDescent="0.3">
      <c r="A212">
        <v>210</v>
      </c>
      <c r="B212">
        <v>672</v>
      </c>
      <c r="C212" s="4">
        <v>2</v>
      </c>
      <c r="D212" s="12" t="s">
        <v>96</v>
      </c>
      <c r="E212" s="92"/>
      <c r="F212" s="12" t="s">
        <v>41</v>
      </c>
      <c r="G212" s="12">
        <v>25</v>
      </c>
      <c r="H212">
        <f>'[6]B Growth'!$I212</f>
        <v>5</v>
      </c>
      <c r="I212">
        <f>'[6]B Growth'!$S212</f>
        <v>6</v>
      </c>
      <c r="J212" s="2" t="str">
        <f t="shared" si="7"/>
        <v>R11-S3-25-Pre</v>
      </c>
      <c r="K212">
        <f>'[6]B Growth'!$W212</f>
        <v>246.24444444444441</v>
      </c>
      <c r="L212" t="str">
        <f>'[6]B Growth'!$BK212</f>
        <v/>
      </c>
      <c r="M212" s="83" t="s">
        <v>29</v>
      </c>
      <c r="N212" s="83" t="s">
        <v>222</v>
      </c>
      <c r="O212" t="str">
        <f>'[6]B Growth'!$BD212</f>
        <v/>
      </c>
      <c r="P212" t="s">
        <v>29</v>
      </c>
      <c r="Q212" t="s">
        <v>28</v>
      </c>
      <c r="R212" s="12" t="str">
        <f>'[6]B Growth'!$AS212</f>
        <v/>
      </c>
    </row>
    <row r="213" spans="1:18" x14ac:dyDescent="0.3">
      <c r="A213">
        <v>211</v>
      </c>
      <c r="B213">
        <v>673</v>
      </c>
      <c r="C213" s="4">
        <v>2</v>
      </c>
      <c r="D213" s="12" t="s">
        <v>95</v>
      </c>
      <c r="E213" s="92"/>
      <c r="F213" s="12" t="s">
        <v>36</v>
      </c>
      <c r="G213" s="12">
        <v>25</v>
      </c>
      <c r="H213">
        <f>'[6]B Growth'!$I213</f>
        <v>5</v>
      </c>
      <c r="I213">
        <f>'[6]B Growth'!$S213</f>
        <v>5</v>
      </c>
      <c r="J213" s="2" t="str">
        <f t="shared" si="7"/>
        <v>R12-N1-25-Pre</v>
      </c>
      <c r="K213">
        <f>'[6]B Growth'!$W213</f>
        <v>219.3111111111111</v>
      </c>
      <c r="L213" t="str">
        <f>'[6]B Growth'!$BK213</f>
        <v/>
      </c>
      <c r="M213" s="83" t="s">
        <v>29</v>
      </c>
      <c r="N213" s="83" t="s">
        <v>222</v>
      </c>
      <c r="O213" t="str">
        <f>'[6]B Growth'!$BD213</f>
        <v/>
      </c>
      <c r="P213" t="s">
        <v>29</v>
      </c>
      <c r="Q213" t="s">
        <v>28</v>
      </c>
      <c r="R213" s="12" t="str">
        <f>'[6]B Growth'!$AS213</f>
        <v/>
      </c>
    </row>
    <row r="214" spans="1:18" x14ac:dyDescent="0.3">
      <c r="A214">
        <v>212</v>
      </c>
      <c r="B214">
        <v>674</v>
      </c>
      <c r="C214" s="4">
        <v>2</v>
      </c>
      <c r="D214" s="12" t="s">
        <v>95</v>
      </c>
      <c r="E214" s="92"/>
      <c r="F214" s="12" t="s">
        <v>37</v>
      </c>
      <c r="G214" s="12">
        <v>25</v>
      </c>
      <c r="H214">
        <f>'[6]B Growth'!$I214</f>
        <v>5</v>
      </c>
      <c r="I214">
        <f>'[6]B Growth'!$S214</f>
        <v>6</v>
      </c>
      <c r="J214" s="2" t="str">
        <f t="shared" si="7"/>
        <v>R12-N2-25-Pre</v>
      </c>
      <c r="K214">
        <f>'[6]B Growth'!$W214</f>
        <v>237.0148148148148</v>
      </c>
      <c r="L214" t="str">
        <f>'[6]B Growth'!$BK214</f>
        <v/>
      </c>
      <c r="M214" s="83" t="s">
        <v>29</v>
      </c>
      <c r="N214" s="83" t="s">
        <v>222</v>
      </c>
      <c r="O214" t="str">
        <f>'[6]B Growth'!$BD214</f>
        <v/>
      </c>
      <c r="P214" t="s">
        <v>29</v>
      </c>
      <c r="Q214" t="s">
        <v>28</v>
      </c>
      <c r="R214" s="12" t="str">
        <f>'[6]B Growth'!$AS214</f>
        <v/>
      </c>
    </row>
    <row r="215" spans="1:18" x14ac:dyDescent="0.3">
      <c r="A215">
        <v>213</v>
      </c>
      <c r="B215">
        <v>675</v>
      </c>
      <c r="C215" s="4">
        <v>2</v>
      </c>
      <c r="D215" s="12" t="s">
        <v>95</v>
      </c>
      <c r="E215" s="92"/>
      <c r="F215" s="12" t="s">
        <v>38</v>
      </c>
      <c r="G215" s="12">
        <v>25</v>
      </c>
      <c r="H215">
        <f>'[6]B Growth'!$I215</f>
        <v>5</v>
      </c>
      <c r="I215">
        <f>'[6]B Growth'!$S215</f>
        <v>9</v>
      </c>
      <c r="J215" s="2" t="str">
        <f t="shared" si="7"/>
        <v>R12-N3-25-Pre</v>
      </c>
      <c r="K215">
        <f>'[6]B Growth'!$W215</f>
        <v>226.43333333333334</v>
      </c>
      <c r="L215" t="str">
        <f>'[6]B Growth'!$BK215</f>
        <v/>
      </c>
      <c r="M215" s="83" t="s">
        <v>29</v>
      </c>
      <c r="N215" s="83" t="s">
        <v>222</v>
      </c>
      <c r="O215" t="str">
        <f>'[6]B Growth'!$BD215</f>
        <v/>
      </c>
      <c r="P215" t="s">
        <v>29</v>
      </c>
      <c r="Q215" t="s">
        <v>28</v>
      </c>
      <c r="R215" s="12" t="str">
        <f>'[6]B Growth'!$AS215</f>
        <v/>
      </c>
    </row>
    <row r="216" spans="1:18" x14ac:dyDescent="0.3">
      <c r="A216">
        <v>214</v>
      </c>
      <c r="B216">
        <v>676</v>
      </c>
      <c r="C216" s="4">
        <v>2</v>
      </c>
      <c r="D216" s="12" t="s">
        <v>95</v>
      </c>
      <c r="E216" s="92"/>
      <c r="F216" s="12" t="s">
        <v>39</v>
      </c>
      <c r="G216" s="12">
        <v>25</v>
      </c>
      <c r="H216">
        <f>'[6]B Growth'!$I216</f>
        <v>5</v>
      </c>
      <c r="I216">
        <f>'[6]B Growth'!$S216</f>
        <v>7</v>
      </c>
      <c r="J216" s="2" t="str">
        <f t="shared" si="7"/>
        <v>R12-S1-25-Pre</v>
      </c>
      <c r="K216">
        <f>'[6]B Growth'!$W216</f>
        <v>238.73333333333332</v>
      </c>
      <c r="L216" t="str">
        <f>'[6]B Growth'!$BK216</f>
        <v/>
      </c>
      <c r="M216" s="83" t="s">
        <v>29</v>
      </c>
      <c r="N216" s="83" t="s">
        <v>222</v>
      </c>
      <c r="O216" t="str">
        <f>'[6]B Growth'!$BD216</f>
        <v/>
      </c>
      <c r="P216" t="s">
        <v>29</v>
      </c>
      <c r="Q216" t="s">
        <v>28</v>
      </c>
      <c r="R216" s="12" t="str">
        <f>'[6]B Growth'!$AS216</f>
        <v/>
      </c>
    </row>
    <row r="217" spans="1:18" x14ac:dyDescent="0.3">
      <c r="A217">
        <v>215</v>
      </c>
      <c r="B217">
        <v>677</v>
      </c>
      <c r="C217" s="4">
        <v>2</v>
      </c>
      <c r="D217" s="12" t="s">
        <v>95</v>
      </c>
      <c r="E217" s="92"/>
      <c r="F217" s="12" t="s">
        <v>40</v>
      </c>
      <c r="G217" s="12">
        <v>25</v>
      </c>
      <c r="H217">
        <f>'[6]B Growth'!$I217</f>
        <v>5</v>
      </c>
      <c r="I217">
        <f>'[6]B Growth'!$S217</f>
        <v>6</v>
      </c>
      <c r="J217" s="2" t="str">
        <f t="shared" si="7"/>
        <v>R12-S2-25-Pre</v>
      </c>
      <c r="K217">
        <f>'[6]B Growth'!$W217</f>
        <v>259.2</v>
      </c>
      <c r="L217" t="str">
        <f>'[6]B Growth'!$BK217</f>
        <v/>
      </c>
      <c r="M217" s="83" t="s">
        <v>29</v>
      </c>
      <c r="N217" s="83" t="s">
        <v>222</v>
      </c>
      <c r="O217" t="str">
        <f>'[6]B Growth'!$BD217</f>
        <v/>
      </c>
      <c r="P217" t="s">
        <v>29</v>
      </c>
      <c r="Q217" t="s">
        <v>28</v>
      </c>
      <c r="R217" s="12" t="str">
        <f>'[6]B Growth'!$AS217</f>
        <v/>
      </c>
    </row>
    <row r="218" spans="1:18" x14ac:dyDescent="0.3">
      <c r="A218">
        <v>216</v>
      </c>
      <c r="B218">
        <v>678</v>
      </c>
      <c r="C218" s="4">
        <v>2</v>
      </c>
      <c r="D218" s="12" t="s">
        <v>95</v>
      </c>
      <c r="E218" s="92"/>
      <c r="F218" s="12" t="s">
        <v>41</v>
      </c>
      <c r="G218" s="12">
        <v>25</v>
      </c>
      <c r="H218">
        <f>'[6]B Growth'!$I218</f>
        <v>5</v>
      </c>
      <c r="I218">
        <f>'[6]B Growth'!$S218</f>
        <v>5</v>
      </c>
      <c r="J218" s="2" t="str">
        <f t="shared" si="7"/>
        <v>R12-S3-25-Pre</v>
      </c>
      <c r="K218">
        <f>'[6]B Growth'!$W218</f>
        <v>263.40370370370374</v>
      </c>
      <c r="L218" t="str">
        <f>'[6]B Growth'!$BK218</f>
        <v/>
      </c>
      <c r="M218" s="83" t="s">
        <v>29</v>
      </c>
      <c r="N218" s="83" t="s">
        <v>222</v>
      </c>
      <c r="O218" t="str">
        <f>'[6]B Growth'!$BD218</f>
        <v/>
      </c>
      <c r="P218" t="s">
        <v>29</v>
      </c>
      <c r="Q218" t="s">
        <v>28</v>
      </c>
      <c r="R218" s="12" t="str">
        <f>'[6]B Growth'!$AS218</f>
        <v/>
      </c>
    </row>
    <row r="219" spans="1:18" x14ac:dyDescent="0.3">
      <c r="A219">
        <v>217</v>
      </c>
      <c r="B219">
        <v>739</v>
      </c>
      <c r="C219" s="4">
        <v>2</v>
      </c>
      <c r="D219" s="12" t="s">
        <v>96</v>
      </c>
      <c r="E219" s="92"/>
      <c r="F219" s="12" t="s">
        <v>36</v>
      </c>
      <c r="G219" s="12">
        <v>28</v>
      </c>
      <c r="H219">
        <f>'[6]B Growth'!$I219</f>
        <v>5</v>
      </c>
      <c r="I219">
        <f>'[6]B Growth'!$S219</f>
        <v>6</v>
      </c>
      <c r="J219" s="2" t="str">
        <f t="shared" si="7"/>
        <v>R11-N1-28-Pre</v>
      </c>
      <c r="K219">
        <f>'[6]B Growth'!$W219</f>
        <v>266.71052631578948</v>
      </c>
      <c r="L219">
        <f>'[6]B Growth'!$BK219</f>
        <v>0.23816492168192749</v>
      </c>
      <c r="O219">
        <f>'[6]B Growth'!$BD219</f>
        <v>84.477468857768443</v>
      </c>
      <c r="R219" s="18">
        <f>'[6]B Growth'!$AS219</f>
        <v>20.98240097653273</v>
      </c>
    </row>
    <row r="220" spans="1:18" x14ac:dyDescent="0.3">
      <c r="A220">
        <v>218</v>
      </c>
      <c r="B220">
        <v>740</v>
      </c>
      <c r="C220" s="4">
        <v>2</v>
      </c>
      <c r="D220" s="12" t="s">
        <v>96</v>
      </c>
      <c r="E220" s="92"/>
      <c r="F220" s="12" t="s">
        <v>37</v>
      </c>
      <c r="G220" s="12">
        <v>28</v>
      </c>
      <c r="H220">
        <f>'[6]B Growth'!$I220</f>
        <v>5</v>
      </c>
      <c r="I220">
        <f>'[6]B Growth'!$S220</f>
        <v>6</v>
      </c>
      <c r="J220" s="2" t="str">
        <f t="shared" si="7"/>
        <v>R11-N2-28-Pre</v>
      </c>
      <c r="K220">
        <f>'[6]B Growth'!$W220</f>
        <v>238.72631578947366</v>
      </c>
      <c r="L220">
        <f>'[6]B Growth'!$BK220</f>
        <v>0.25047540742498314</v>
      </c>
      <c r="O220">
        <f>'[6]B Growth'!$BD220</f>
        <v>29.780871732773623</v>
      </c>
      <c r="R220" s="18">
        <f>'[6]B Growth'!$AS220</f>
        <v>19.13006224836456</v>
      </c>
    </row>
    <row r="221" spans="1:18" x14ac:dyDescent="0.3">
      <c r="A221">
        <v>219</v>
      </c>
      <c r="B221">
        <v>741</v>
      </c>
      <c r="C221" s="4">
        <v>2</v>
      </c>
      <c r="D221" s="12" t="s">
        <v>96</v>
      </c>
      <c r="E221" s="92"/>
      <c r="F221" s="12" t="s">
        <v>38</v>
      </c>
      <c r="G221" s="12">
        <v>28</v>
      </c>
      <c r="H221">
        <f>'[6]B Growth'!$I221</f>
        <v>5</v>
      </c>
      <c r="I221">
        <f>'[6]B Growth'!$S221</f>
        <v>6</v>
      </c>
      <c r="J221" s="2" t="str">
        <f t="shared" si="7"/>
        <v>R11-N3-28-Pre</v>
      </c>
      <c r="K221">
        <f>'[6]B Growth'!$W221</f>
        <v>199.41403508771933</v>
      </c>
      <c r="L221">
        <f>'[6]B Growth'!$BK221</f>
        <v>0.2506773339136627</v>
      </c>
      <c r="O221">
        <f>'[6]B Growth'!$BD221</f>
        <v>53.189605530450535</v>
      </c>
      <c r="R221" s="18">
        <f>'[6]B Growth'!$AS221</f>
        <v>19.538133910780939</v>
      </c>
    </row>
    <row r="222" spans="1:18" x14ac:dyDescent="0.3">
      <c r="A222">
        <v>220</v>
      </c>
      <c r="B222">
        <v>742</v>
      </c>
      <c r="C222" s="4">
        <v>2</v>
      </c>
      <c r="D222" s="12" t="s">
        <v>96</v>
      </c>
      <c r="E222" s="92"/>
      <c r="F222" s="12" t="s">
        <v>39</v>
      </c>
      <c r="G222" s="12">
        <v>28</v>
      </c>
      <c r="H222">
        <f>'[6]B Growth'!$I222</f>
        <v>5</v>
      </c>
      <c r="I222">
        <f>'[6]B Growth'!$S222</f>
        <v>6</v>
      </c>
      <c r="J222" s="2" t="str">
        <f t="shared" si="7"/>
        <v>R11-S1-28-Pre</v>
      </c>
      <c r="K222">
        <f>'[6]B Growth'!$W222</f>
        <v>234.84210526315795</v>
      </c>
      <c r="L222">
        <f>'[6]B Growth'!$BK222</f>
        <v>0.21871785134700183</v>
      </c>
      <c r="O222">
        <f>'[6]B Growth'!$BD222</f>
        <v>35.678713590611153</v>
      </c>
      <c r="R222" s="18">
        <f>'[6]B Growth'!$AS222</f>
        <v>19.337378021840046</v>
      </c>
    </row>
    <row r="223" spans="1:18" x14ac:dyDescent="0.3">
      <c r="A223">
        <v>221</v>
      </c>
      <c r="B223">
        <v>743</v>
      </c>
      <c r="C223" s="4">
        <v>2</v>
      </c>
      <c r="D223" s="12" t="s">
        <v>96</v>
      </c>
      <c r="E223" s="92"/>
      <c r="F223" s="12" t="s">
        <v>40</v>
      </c>
      <c r="G223" s="12">
        <v>28</v>
      </c>
      <c r="H223">
        <f>'[6]B Growth'!$I223</f>
        <v>5</v>
      </c>
      <c r="I223">
        <f>'[6]B Growth'!$S223</f>
        <v>6</v>
      </c>
      <c r="J223" s="2" t="str">
        <f t="shared" si="7"/>
        <v>R11-S2-28-Pre</v>
      </c>
      <c r="K223">
        <f>'[6]B Growth'!$W223</f>
        <v>246.28421052631583</v>
      </c>
      <c r="L223">
        <f>'[6]B Growth'!$BK223</f>
        <v>0.24155853611838282</v>
      </c>
      <c r="O223">
        <f>'[6]B Growth'!$BD223</f>
        <v>34.921744459413155</v>
      </c>
      <c r="R223" s="18">
        <f>'[6]B Growth'!$AS223</f>
        <v>18.752398204546463</v>
      </c>
    </row>
    <row r="224" spans="1:18" x14ac:dyDescent="0.3">
      <c r="A224">
        <v>222</v>
      </c>
      <c r="B224">
        <v>744</v>
      </c>
      <c r="C224" s="4">
        <v>2</v>
      </c>
      <c r="D224" s="12" t="s">
        <v>96</v>
      </c>
      <c r="E224" s="92"/>
      <c r="F224" s="12" t="s">
        <v>41</v>
      </c>
      <c r="G224" s="12">
        <v>28</v>
      </c>
      <c r="H224">
        <f>'[6]B Growth'!$I224</f>
        <v>5</v>
      </c>
      <c r="I224">
        <f>'[6]B Growth'!$S224</f>
        <v>6</v>
      </c>
      <c r="J224" s="2" t="str">
        <f t="shared" si="7"/>
        <v>R11-S3-28-Pre</v>
      </c>
      <c r="K224">
        <f>'[6]B Growth'!$W224</f>
        <v>243.85263157894735</v>
      </c>
      <c r="L224">
        <f>'[6]B Growth'!$BK224</f>
        <v>0.25177960372441094</v>
      </c>
      <c r="O224">
        <f>'[6]B Growth'!$BD224</f>
        <v>54.811220461337719</v>
      </c>
      <c r="R224" s="18">
        <f>'[6]B Growth'!$AS224</f>
        <v>20.877928598684349</v>
      </c>
    </row>
    <row r="225" spans="1:18" x14ac:dyDescent="0.3">
      <c r="A225">
        <v>223</v>
      </c>
      <c r="B225">
        <v>745</v>
      </c>
      <c r="C225" s="4">
        <v>2</v>
      </c>
      <c r="D225" s="12" t="s">
        <v>95</v>
      </c>
      <c r="E225" s="92"/>
      <c r="F225" s="12" t="s">
        <v>36</v>
      </c>
      <c r="G225" s="12">
        <v>28</v>
      </c>
      <c r="H225">
        <f>'[6]B Growth'!$I225</f>
        <v>5</v>
      </c>
      <c r="I225">
        <f>'[6]B Growth'!$S225</f>
        <v>5</v>
      </c>
      <c r="J225" s="2" t="str">
        <f t="shared" si="7"/>
        <v>R12-N1-28-Pre</v>
      </c>
      <c r="K225">
        <f>'[6]B Growth'!$W225</f>
        <v>218.12631578947367</v>
      </c>
      <c r="L225">
        <f>'[6]B Growth'!$BK225</f>
        <v>0.27381319397796916</v>
      </c>
      <c r="O225">
        <f>'[6]B Growth'!$BD225</f>
        <v>125.06117845747875</v>
      </c>
      <c r="R225" s="18">
        <f>'[6]B Growth'!$AS225</f>
        <v>20.514322755422619</v>
      </c>
    </row>
    <row r="226" spans="1:18" x14ac:dyDescent="0.3">
      <c r="A226">
        <v>224</v>
      </c>
      <c r="B226">
        <v>746</v>
      </c>
      <c r="C226" s="4">
        <v>2</v>
      </c>
      <c r="D226" s="12" t="s">
        <v>95</v>
      </c>
      <c r="E226" s="92"/>
      <c r="F226" s="12" t="s">
        <v>37</v>
      </c>
      <c r="G226" s="12">
        <v>28</v>
      </c>
      <c r="H226">
        <f>'[6]B Growth'!$I226</f>
        <v>5</v>
      </c>
      <c r="I226">
        <f>'[6]B Growth'!$S226</f>
        <v>6</v>
      </c>
      <c r="J226" s="2" t="str">
        <f t="shared" si="7"/>
        <v>R12-N2-28-Pre</v>
      </c>
      <c r="K226">
        <f>'[6]B Growth'!$W226</f>
        <v>241.57192982456141</v>
      </c>
      <c r="L226">
        <f>'[6]B Growth'!$BK226</f>
        <v>0.26411054465343742</v>
      </c>
      <c r="O226">
        <f>'[6]B Growth'!$BD226</f>
        <v>77.672734011800912</v>
      </c>
      <c r="R226" s="12">
        <f>'[6]B Growth'!$AS226</f>
        <v>19.846885548784872</v>
      </c>
    </row>
    <row r="227" spans="1:18" x14ac:dyDescent="0.3">
      <c r="A227">
        <v>225</v>
      </c>
      <c r="B227">
        <v>747</v>
      </c>
      <c r="C227" s="4">
        <v>2</v>
      </c>
      <c r="D227" s="12" t="s">
        <v>95</v>
      </c>
      <c r="E227" s="92"/>
      <c r="F227" s="12" t="s">
        <v>38</v>
      </c>
      <c r="G227" s="12">
        <v>28</v>
      </c>
      <c r="H227">
        <f>'[6]B Growth'!$I227</f>
        <v>5</v>
      </c>
      <c r="I227">
        <f>'[6]B Growth'!$S227</f>
        <v>9</v>
      </c>
      <c r="J227" s="2" t="str">
        <f t="shared" si="7"/>
        <v>R12-N3-28-Pre</v>
      </c>
      <c r="K227">
        <f>'[6]B Growth'!$W227</f>
        <v>223.21052631578948</v>
      </c>
      <c r="L227">
        <f>'[6]B Growth'!$BK227</f>
        <v>0.27084663754568095</v>
      </c>
      <c r="O227">
        <f>'[6]B Growth'!$BD227</f>
        <v>74.234268697138532</v>
      </c>
      <c r="R227" s="18">
        <f>'[6]B Growth'!$AS227</f>
        <v>21.342677663957517</v>
      </c>
    </row>
    <row r="228" spans="1:18" x14ac:dyDescent="0.3">
      <c r="A228">
        <v>226</v>
      </c>
      <c r="B228">
        <v>748</v>
      </c>
      <c r="C228" s="4">
        <v>2</v>
      </c>
      <c r="D228" s="12" t="s">
        <v>95</v>
      </c>
      <c r="E228" s="92"/>
      <c r="F228" s="12" t="s">
        <v>39</v>
      </c>
      <c r="G228" s="12">
        <v>28</v>
      </c>
      <c r="H228">
        <f>'[6]B Growth'!$I228</f>
        <v>5</v>
      </c>
      <c r="I228">
        <f>'[6]B Growth'!$S228</f>
        <v>7</v>
      </c>
      <c r="J228" s="2" t="str">
        <f t="shared" si="7"/>
        <v>R12-S1-28-Pre</v>
      </c>
      <c r="K228">
        <f>'[6]B Growth'!$W228</f>
        <v>238.37894736842105</v>
      </c>
      <c r="L228">
        <f>'[6]B Growth'!$BK228</f>
        <v>0.25921458475094267</v>
      </c>
      <c r="O228">
        <f>'[6]B Growth'!$BD228</f>
        <v>76.186126199362107</v>
      </c>
      <c r="R228" s="18">
        <f>'[6]B Growth'!$AS228</f>
        <v>20.091751075038172</v>
      </c>
    </row>
    <row r="229" spans="1:18" x14ac:dyDescent="0.3">
      <c r="A229">
        <v>227</v>
      </c>
      <c r="B229">
        <v>749</v>
      </c>
      <c r="C229" s="4">
        <v>2</v>
      </c>
      <c r="D229" s="12" t="s">
        <v>95</v>
      </c>
      <c r="E229" s="92"/>
      <c r="F229" s="12" t="s">
        <v>40</v>
      </c>
      <c r="G229" s="12">
        <v>28</v>
      </c>
      <c r="H229">
        <f>'[6]B Growth'!$I229</f>
        <v>5</v>
      </c>
      <c r="I229">
        <f>'[6]B Growth'!$S229</f>
        <v>6</v>
      </c>
      <c r="J229" s="2" t="str">
        <f t="shared" si="7"/>
        <v>R12-S2-28-Pre</v>
      </c>
      <c r="K229">
        <f>'[6]B Growth'!$W229</f>
        <v>255.66315789473683</v>
      </c>
      <c r="L229">
        <f>'[6]B Growth'!$BK229</f>
        <v>0.26715582594681797</v>
      </c>
      <c r="O229">
        <f>'[6]B Growth'!$BD229</f>
        <v>47.56732010299374</v>
      </c>
      <c r="R229" s="18">
        <f>'[6]B Growth'!$AS229</f>
        <v>18.865740604272588</v>
      </c>
    </row>
    <row r="230" spans="1:18" x14ac:dyDescent="0.3">
      <c r="A230">
        <v>228</v>
      </c>
      <c r="B230">
        <v>750</v>
      </c>
      <c r="C230" s="4">
        <v>2</v>
      </c>
      <c r="D230" s="12" t="s">
        <v>95</v>
      </c>
      <c r="E230" s="92"/>
      <c r="F230" s="12" t="s">
        <v>41</v>
      </c>
      <c r="G230" s="12">
        <v>28</v>
      </c>
      <c r="H230">
        <f>'[6]B Growth'!$I230</f>
        <v>5</v>
      </c>
      <c r="I230">
        <f>'[6]B Growth'!$S230</f>
        <v>5</v>
      </c>
      <c r="J230" s="2" t="str">
        <f t="shared" si="7"/>
        <v>R12-S3-28-Pre</v>
      </c>
      <c r="K230">
        <f>'[6]B Growth'!$W230</f>
        <v>257.49824561403511</v>
      </c>
      <c r="L230">
        <f>'[6]B Growth'!$BK230</f>
        <v>0.27643958155725218</v>
      </c>
      <c r="O230">
        <f>'[6]B Growth'!$BD230</f>
        <v>180.85998501508791</v>
      </c>
      <c r="R230" s="18">
        <f>'[6]B Growth'!$AS230</f>
        <v>21.687594041360409</v>
      </c>
    </row>
    <row r="231" spans="1:18" x14ac:dyDescent="0.3">
      <c r="A231">
        <v>229</v>
      </c>
      <c r="B231">
        <v>751</v>
      </c>
      <c r="C231" s="4">
        <v>2</v>
      </c>
      <c r="D231" s="12" t="s">
        <v>96</v>
      </c>
      <c r="E231" s="92"/>
      <c r="F231" s="12" t="s">
        <v>36</v>
      </c>
      <c r="G231" s="12">
        <v>28</v>
      </c>
      <c r="H231">
        <f>'[6]B Growth'!$I231</f>
        <v>6</v>
      </c>
      <c r="I231">
        <f>'[6]B Growth'!$S231</f>
        <v>5</v>
      </c>
      <c r="J231" s="2" t="str">
        <f t="shared" si="7"/>
        <v>R11-N1-28-Pre</v>
      </c>
      <c r="K231">
        <f>'[6]B Growth'!$W231</f>
        <v>267.57499999999999</v>
      </c>
      <c r="L231" t="str">
        <f>'[6]B Growth'!$BK231</f>
        <v/>
      </c>
      <c r="M231" s="83" t="s">
        <v>29</v>
      </c>
      <c r="N231" s="83" t="s">
        <v>222</v>
      </c>
      <c r="O231" t="str">
        <f>'[6]B Growth'!$BD231</f>
        <v/>
      </c>
      <c r="P231" t="s">
        <v>29</v>
      </c>
      <c r="Q231" t="s">
        <v>28</v>
      </c>
      <c r="R231" s="12" t="str">
        <f>'[6]B Growth'!$AS231</f>
        <v/>
      </c>
    </row>
    <row r="232" spans="1:18" x14ac:dyDescent="0.3">
      <c r="A232">
        <v>230</v>
      </c>
      <c r="B232">
        <v>752</v>
      </c>
      <c r="C232" s="4">
        <v>2</v>
      </c>
      <c r="D232" s="12" t="s">
        <v>96</v>
      </c>
      <c r="E232" s="92"/>
      <c r="F232" s="12" t="s">
        <v>37</v>
      </c>
      <c r="G232" s="12">
        <v>28</v>
      </c>
      <c r="H232">
        <f>'[6]B Growth'!$I232</f>
        <v>6</v>
      </c>
      <c r="I232">
        <f>'[6]B Growth'!$S232</f>
        <v>5</v>
      </c>
      <c r="J232" s="2" t="str">
        <f t="shared" si="7"/>
        <v>R11-N2-28-Pre</v>
      </c>
      <c r="K232">
        <f>'[6]B Growth'!$W232</f>
        <v>239.58999999999997</v>
      </c>
      <c r="L232" t="str">
        <f>'[6]B Growth'!$BK232</f>
        <v/>
      </c>
      <c r="M232" s="83" t="s">
        <v>29</v>
      </c>
      <c r="N232" s="83" t="s">
        <v>222</v>
      </c>
      <c r="O232" t="str">
        <f>'[6]B Growth'!$BD232</f>
        <v/>
      </c>
      <c r="P232" t="s">
        <v>29</v>
      </c>
      <c r="Q232" t="s">
        <v>28</v>
      </c>
      <c r="R232" s="12" t="str">
        <f>'[6]B Growth'!$AS232</f>
        <v/>
      </c>
    </row>
    <row r="233" spans="1:18" x14ac:dyDescent="0.3">
      <c r="A233">
        <v>231</v>
      </c>
      <c r="B233">
        <v>753</v>
      </c>
      <c r="C233" s="4">
        <v>2</v>
      </c>
      <c r="D233" s="12" t="s">
        <v>96</v>
      </c>
      <c r="E233" s="92"/>
      <c r="F233" s="12" t="s">
        <v>38</v>
      </c>
      <c r="G233" s="12">
        <v>28</v>
      </c>
      <c r="H233">
        <f>'[6]B Growth'!$I233</f>
        <v>6</v>
      </c>
      <c r="I233">
        <f>'[6]B Growth'!$S233</f>
        <v>4</v>
      </c>
      <c r="J233" s="2" t="str">
        <f t="shared" si="7"/>
        <v>R11-N3-28-Pre</v>
      </c>
      <c r="K233">
        <f>'[6]B Growth'!$W233</f>
        <v>202.22333333333336</v>
      </c>
      <c r="L233" t="str">
        <f>'[6]B Growth'!$BK233</f>
        <v/>
      </c>
      <c r="M233" s="83" t="s">
        <v>29</v>
      </c>
      <c r="N233" s="83" t="s">
        <v>222</v>
      </c>
      <c r="O233" t="str">
        <f>'[6]B Growth'!$BD233</f>
        <v/>
      </c>
      <c r="P233" t="s">
        <v>29</v>
      </c>
      <c r="Q233" t="s">
        <v>28</v>
      </c>
      <c r="R233" s="12" t="str">
        <f>'[6]B Growth'!$AS233</f>
        <v/>
      </c>
    </row>
    <row r="234" spans="1:18" x14ac:dyDescent="0.3">
      <c r="A234">
        <v>232</v>
      </c>
      <c r="B234">
        <v>754</v>
      </c>
      <c r="C234" s="4">
        <v>2</v>
      </c>
      <c r="D234" s="12" t="s">
        <v>96</v>
      </c>
      <c r="E234" s="92"/>
      <c r="F234" s="12" t="s">
        <v>39</v>
      </c>
      <c r="G234" s="12">
        <v>28</v>
      </c>
      <c r="H234">
        <f>'[6]B Growth'!$I234</f>
        <v>6</v>
      </c>
      <c r="I234">
        <f>'[6]B Growth'!$S234</f>
        <v>5</v>
      </c>
      <c r="J234" s="2" t="str">
        <f t="shared" si="7"/>
        <v>R11-S1-28-Pre</v>
      </c>
      <c r="K234">
        <f>'[6]B Growth'!$W234</f>
        <v>237.08000000000007</v>
      </c>
      <c r="L234" t="str">
        <f>'[6]B Growth'!$BK234</f>
        <v/>
      </c>
      <c r="M234" s="83" t="s">
        <v>29</v>
      </c>
      <c r="N234" s="83" t="s">
        <v>222</v>
      </c>
      <c r="O234" t="str">
        <f>'[6]B Growth'!$BD234</f>
        <v/>
      </c>
      <c r="P234" t="s">
        <v>29</v>
      </c>
      <c r="Q234" t="s">
        <v>28</v>
      </c>
      <c r="R234" s="12" t="str">
        <f>'[6]B Growth'!$AS234</f>
        <v/>
      </c>
    </row>
    <row r="235" spans="1:18" x14ac:dyDescent="0.3">
      <c r="A235">
        <v>233</v>
      </c>
      <c r="B235">
        <v>755</v>
      </c>
      <c r="C235" s="4">
        <v>2</v>
      </c>
      <c r="D235" s="12" t="s">
        <v>96</v>
      </c>
      <c r="E235" s="92"/>
      <c r="F235" s="12" t="s">
        <v>40</v>
      </c>
      <c r="G235" s="12">
        <v>28</v>
      </c>
      <c r="H235">
        <f>'[6]B Growth'!$I235</f>
        <v>6</v>
      </c>
      <c r="I235">
        <f>'[6]B Growth'!$S235</f>
        <v>5</v>
      </c>
      <c r="J235" s="2" t="str">
        <f t="shared" si="7"/>
        <v>R11-S2-28-Pre</v>
      </c>
      <c r="K235">
        <f>'[6]B Growth'!$W235</f>
        <v>248.87000000000003</v>
      </c>
      <c r="L235" t="str">
        <f>'[6]B Growth'!$BK235</f>
        <v/>
      </c>
      <c r="M235" s="83" t="s">
        <v>29</v>
      </c>
      <c r="N235" s="83" t="s">
        <v>222</v>
      </c>
      <c r="O235" t="str">
        <f>'[6]B Growth'!$BD235</f>
        <v/>
      </c>
      <c r="P235" t="s">
        <v>29</v>
      </c>
      <c r="Q235" t="s">
        <v>28</v>
      </c>
      <c r="R235" s="12" t="str">
        <f>'[6]B Growth'!$AS235</f>
        <v/>
      </c>
    </row>
    <row r="236" spans="1:18" x14ac:dyDescent="0.3">
      <c r="A236">
        <v>234</v>
      </c>
      <c r="B236">
        <v>756</v>
      </c>
      <c r="C236" s="4">
        <v>2</v>
      </c>
      <c r="D236" s="12" t="s">
        <v>96</v>
      </c>
      <c r="E236" s="92"/>
      <c r="F236" s="12" t="s">
        <v>41</v>
      </c>
      <c r="G236" s="12">
        <v>28</v>
      </c>
      <c r="H236">
        <f>'[6]B Growth'!$I236</f>
        <v>6</v>
      </c>
      <c r="I236">
        <f>'[6]B Growth'!$S236</f>
        <v>4</v>
      </c>
      <c r="J236" s="2" t="str">
        <f t="shared" si="7"/>
        <v>R11-S3-28-Pre</v>
      </c>
      <c r="K236">
        <f>'[6]B Growth'!$W236</f>
        <v>245.26</v>
      </c>
      <c r="L236" t="str">
        <f>'[6]B Growth'!$BK236</f>
        <v/>
      </c>
      <c r="M236" s="83" t="s">
        <v>29</v>
      </c>
      <c r="N236" s="83" t="s">
        <v>222</v>
      </c>
      <c r="O236" t="str">
        <f>'[6]B Growth'!$BD236</f>
        <v/>
      </c>
      <c r="P236" t="s">
        <v>29</v>
      </c>
      <c r="Q236" t="s">
        <v>28</v>
      </c>
      <c r="R236" s="12" t="str">
        <f>'[6]B Growth'!$AS236</f>
        <v/>
      </c>
    </row>
    <row r="237" spans="1:18" x14ac:dyDescent="0.3">
      <c r="A237">
        <v>235</v>
      </c>
      <c r="B237">
        <v>757</v>
      </c>
      <c r="C237" s="4">
        <v>2</v>
      </c>
      <c r="D237" s="12" t="s">
        <v>95</v>
      </c>
      <c r="E237" s="92"/>
      <c r="F237" s="12" t="s">
        <v>36</v>
      </c>
      <c r="G237" s="12">
        <v>28</v>
      </c>
      <c r="H237">
        <f>'[6]B Growth'!$I237</f>
        <v>6</v>
      </c>
      <c r="I237">
        <f>'[6]B Growth'!$S237</f>
        <v>4</v>
      </c>
      <c r="J237" s="2" t="str">
        <f t="shared" si="7"/>
        <v>R12-N1-28-Pre</v>
      </c>
      <c r="K237">
        <f>'[6]B Growth'!$W237</f>
        <v>220.73999999999995</v>
      </c>
      <c r="L237" t="str">
        <f>'[6]B Growth'!$BK237</f>
        <v/>
      </c>
      <c r="M237" s="83" t="s">
        <v>29</v>
      </c>
      <c r="N237" s="83" t="s">
        <v>222</v>
      </c>
      <c r="O237" t="str">
        <f>'[6]B Growth'!$BD237</f>
        <v/>
      </c>
      <c r="P237" t="s">
        <v>29</v>
      </c>
      <c r="Q237" t="s">
        <v>28</v>
      </c>
      <c r="R237" s="12" t="str">
        <f>'[6]B Growth'!$AS237</f>
        <v/>
      </c>
    </row>
    <row r="238" spans="1:18" x14ac:dyDescent="0.3">
      <c r="A238">
        <v>236</v>
      </c>
      <c r="B238">
        <v>758</v>
      </c>
      <c r="C238" s="4">
        <v>2</v>
      </c>
      <c r="D238" s="12" t="s">
        <v>95</v>
      </c>
      <c r="E238" s="92"/>
      <c r="F238" s="12" t="s">
        <v>37</v>
      </c>
      <c r="G238" s="12">
        <v>28</v>
      </c>
      <c r="H238">
        <f>'[6]B Growth'!$I238</f>
        <v>6</v>
      </c>
      <c r="I238">
        <f>'[6]B Growth'!$S238</f>
        <v>3</v>
      </c>
      <c r="J238" s="2" t="str">
        <f t="shared" si="7"/>
        <v>R12-N2-28-Pre</v>
      </c>
      <c r="K238">
        <f>'[6]B Growth'!$W238</f>
        <v>243.11333333333332</v>
      </c>
      <c r="L238" t="str">
        <f>'[6]B Growth'!$BK238</f>
        <v/>
      </c>
      <c r="M238" s="83" t="s">
        <v>29</v>
      </c>
      <c r="N238" s="83" t="s">
        <v>222</v>
      </c>
      <c r="O238" t="str">
        <f>'[6]B Growth'!$BD238</f>
        <v/>
      </c>
      <c r="P238" t="s">
        <v>29</v>
      </c>
      <c r="Q238" t="s">
        <v>28</v>
      </c>
      <c r="R238" s="12" t="str">
        <f>'[6]B Growth'!$AS238</f>
        <v/>
      </c>
    </row>
    <row r="239" spans="1:18" x14ac:dyDescent="0.3">
      <c r="A239">
        <v>237</v>
      </c>
      <c r="B239">
        <v>759</v>
      </c>
      <c r="C239" s="4">
        <v>2</v>
      </c>
      <c r="D239" s="12" t="s">
        <v>95</v>
      </c>
      <c r="E239" s="92"/>
      <c r="F239" s="12" t="s">
        <v>38</v>
      </c>
      <c r="G239" s="12">
        <v>28</v>
      </c>
      <c r="H239">
        <f>'[6]B Growth'!$I239</f>
        <v>6</v>
      </c>
      <c r="I239">
        <f>'[6]B Growth'!$S239</f>
        <v>5</v>
      </c>
      <c r="J239" s="2" t="str">
        <f t="shared" si="7"/>
        <v>R12-N3-28-Pre</v>
      </c>
      <c r="K239">
        <f>'[6]B Growth'!$W239</f>
        <v>225.63000000000002</v>
      </c>
      <c r="L239" t="str">
        <f>'[6]B Growth'!$BK239</f>
        <v/>
      </c>
      <c r="M239" s="83" t="s">
        <v>29</v>
      </c>
      <c r="N239" s="83" t="s">
        <v>222</v>
      </c>
      <c r="O239" t="str">
        <f>'[6]B Growth'!$BD239</f>
        <v/>
      </c>
      <c r="P239" t="s">
        <v>29</v>
      </c>
      <c r="Q239" t="s">
        <v>28</v>
      </c>
      <c r="R239" s="12" t="str">
        <f>'[6]B Growth'!$AS239</f>
        <v/>
      </c>
    </row>
    <row r="240" spans="1:18" x14ac:dyDescent="0.3">
      <c r="A240">
        <v>238</v>
      </c>
      <c r="B240">
        <v>760</v>
      </c>
      <c r="C240" s="4">
        <v>2</v>
      </c>
      <c r="D240" s="12" t="s">
        <v>95</v>
      </c>
      <c r="E240" s="92"/>
      <c r="F240" s="12" t="s">
        <v>39</v>
      </c>
      <c r="G240" s="12">
        <v>28</v>
      </c>
      <c r="H240">
        <f>'[6]B Growth'!$I240</f>
        <v>6</v>
      </c>
      <c r="I240">
        <f>'[6]B Growth'!$S240</f>
        <v>4</v>
      </c>
      <c r="J240" s="2" t="str">
        <f t="shared" si="7"/>
        <v>R12-S1-28-Pre</v>
      </c>
      <c r="K240">
        <f>'[6]B Growth'!$W240</f>
        <v>239.06</v>
      </c>
      <c r="L240" t="str">
        <f>'[6]B Growth'!$BK240</f>
        <v/>
      </c>
      <c r="M240" s="83" t="s">
        <v>29</v>
      </c>
      <c r="N240" s="83" t="s">
        <v>222</v>
      </c>
      <c r="O240" t="str">
        <f>'[6]B Growth'!$BD240</f>
        <v/>
      </c>
      <c r="P240" t="s">
        <v>29</v>
      </c>
      <c r="Q240" t="s">
        <v>28</v>
      </c>
      <c r="R240" s="12" t="str">
        <f>'[6]B Growth'!$AS240</f>
        <v/>
      </c>
    </row>
    <row r="241" spans="1:18" x14ac:dyDescent="0.3">
      <c r="A241">
        <v>239</v>
      </c>
      <c r="B241">
        <v>761</v>
      </c>
      <c r="C241" s="4">
        <v>2</v>
      </c>
      <c r="D241" s="12" t="s">
        <v>95</v>
      </c>
      <c r="E241" s="92"/>
      <c r="F241" s="12" t="s">
        <v>40</v>
      </c>
      <c r="G241" s="12">
        <v>28</v>
      </c>
      <c r="H241">
        <f>'[6]B Growth'!$I241</f>
        <v>6</v>
      </c>
      <c r="I241">
        <f>'[6]B Growth'!$S241</f>
        <v>3</v>
      </c>
      <c r="J241" s="2" t="str">
        <f t="shared" si="7"/>
        <v>R12-S2-28-Pre</v>
      </c>
      <c r="K241">
        <f>'[6]B Growth'!$W241</f>
        <v>256.38</v>
      </c>
      <c r="L241" t="str">
        <f>'[6]B Growth'!$BK241</f>
        <v/>
      </c>
      <c r="M241" s="83" t="s">
        <v>29</v>
      </c>
      <c r="N241" s="83" t="s">
        <v>222</v>
      </c>
      <c r="O241" t="str">
        <f>'[6]B Growth'!$BD241</f>
        <v/>
      </c>
      <c r="P241" t="s">
        <v>29</v>
      </c>
      <c r="Q241" t="s">
        <v>28</v>
      </c>
      <c r="R241" s="12" t="str">
        <f>'[6]B Growth'!$AS241</f>
        <v/>
      </c>
    </row>
    <row r="242" spans="1:18" x14ac:dyDescent="0.3">
      <c r="A242">
        <v>240</v>
      </c>
      <c r="B242">
        <v>762</v>
      </c>
      <c r="C242" s="4">
        <v>2</v>
      </c>
      <c r="D242" s="12" t="s">
        <v>95</v>
      </c>
      <c r="E242" s="92"/>
      <c r="F242" s="12" t="s">
        <v>41</v>
      </c>
      <c r="G242" s="12">
        <v>28</v>
      </c>
      <c r="H242">
        <f>'[6]B Growth'!$I242</f>
        <v>6</v>
      </c>
      <c r="I242">
        <f>'[6]B Growth'!$S242</f>
        <v>3</v>
      </c>
      <c r="J242" s="2" t="str">
        <f t="shared" si="7"/>
        <v>R12-S3-28-Pre</v>
      </c>
      <c r="K242">
        <f>'[6]B Growth'!$W242</f>
        <v>258.26333333333338</v>
      </c>
      <c r="L242" t="str">
        <f>'[6]B Growth'!$BK242</f>
        <v/>
      </c>
      <c r="M242" s="83" t="s">
        <v>29</v>
      </c>
      <c r="N242" s="83" t="s">
        <v>222</v>
      </c>
      <c r="O242" t="str">
        <f>'[6]B Growth'!$BD242</f>
        <v/>
      </c>
      <c r="P242" t="s">
        <v>29</v>
      </c>
      <c r="Q242" t="s">
        <v>28</v>
      </c>
      <c r="R242" s="12" t="str">
        <f>'[6]B Growth'!$AS242</f>
        <v/>
      </c>
    </row>
    <row r="243" spans="1:18" x14ac:dyDescent="0.3">
      <c r="A243">
        <v>241</v>
      </c>
      <c r="B243">
        <v>811</v>
      </c>
      <c r="C243" s="4">
        <v>2</v>
      </c>
      <c r="D243" s="12" t="s">
        <v>96</v>
      </c>
      <c r="E243" s="92"/>
      <c r="F243" s="12" t="s">
        <v>36</v>
      </c>
      <c r="G243" s="12">
        <v>30</v>
      </c>
      <c r="H243">
        <f>'[6]B Growth'!$I243</f>
        <v>6</v>
      </c>
      <c r="I243">
        <f>'[6]B Growth'!$S243</f>
        <v>5</v>
      </c>
      <c r="J243" s="2" t="str">
        <f t="shared" si="7"/>
        <v>R11-N1-30-Pre</v>
      </c>
      <c r="K243">
        <f>'[6]B Growth'!$W243</f>
        <v>264.92857142857144</v>
      </c>
      <c r="L243" t="str">
        <f>'[6]B Growth'!$BK243</f>
        <v/>
      </c>
      <c r="M243" s="83" t="s">
        <v>29</v>
      </c>
      <c r="N243" s="83" t="s">
        <v>222</v>
      </c>
      <c r="O243">
        <f>'[6]B Growth'!$BD243</f>
        <v>76.135966153889939</v>
      </c>
      <c r="R243" s="12" t="str">
        <f>'[6]B Growth'!$AS243</f>
        <v/>
      </c>
    </row>
    <row r="244" spans="1:18" x14ac:dyDescent="0.3">
      <c r="A244">
        <v>242</v>
      </c>
      <c r="B244">
        <v>812</v>
      </c>
      <c r="C244" s="4">
        <v>2</v>
      </c>
      <c r="D244" s="12" t="s">
        <v>96</v>
      </c>
      <c r="E244" s="92"/>
      <c r="F244" s="12" t="s">
        <v>37</v>
      </c>
      <c r="G244" s="12">
        <v>30</v>
      </c>
      <c r="H244">
        <f>'[6]B Growth'!$I244</f>
        <v>6</v>
      </c>
      <c r="I244">
        <f>'[6]B Growth'!$S244</f>
        <v>5</v>
      </c>
      <c r="J244" s="2" t="str">
        <f t="shared" si="7"/>
        <v>R11-N2-30-Pre</v>
      </c>
      <c r="K244">
        <f>'[6]B Growth'!$W244</f>
        <v>238.52380952380949</v>
      </c>
      <c r="L244" t="str">
        <f>'[6]B Growth'!$BK244</f>
        <v/>
      </c>
      <c r="M244" s="83" t="s">
        <v>29</v>
      </c>
      <c r="N244" s="83" t="s">
        <v>222</v>
      </c>
      <c r="O244">
        <f>'[6]B Growth'!$BD244</f>
        <v>27.253615808533738</v>
      </c>
      <c r="R244" s="12" t="str">
        <f>'[6]B Growth'!$AS244</f>
        <v/>
      </c>
    </row>
    <row r="245" spans="1:18" x14ac:dyDescent="0.3">
      <c r="A245">
        <v>243</v>
      </c>
      <c r="B245">
        <v>813</v>
      </c>
      <c r="C245" s="4">
        <v>2</v>
      </c>
      <c r="D245" s="12" t="s">
        <v>96</v>
      </c>
      <c r="E245" s="92"/>
      <c r="F245" s="12" t="s">
        <v>38</v>
      </c>
      <c r="G245" s="12">
        <v>30</v>
      </c>
      <c r="H245">
        <f>'[6]B Growth'!$I245</f>
        <v>6</v>
      </c>
      <c r="I245">
        <f>'[6]B Growth'!$S245</f>
        <v>4</v>
      </c>
      <c r="J245" s="2" t="str">
        <f t="shared" si="7"/>
        <v>R11-N3-30-Pre</v>
      </c>
      <c r="K245">
        <f>'[6]B Growth'!$W245</f>
        <v>202.28888888888892</v>
      </c>
      <c r="L245" t="str">
        <f>'[6]B Growth'!$BK245</f>
        <v/>
      </c>
      <c r="M245" s="83" t="s">
        <v>29</v>
      </c>
      <c r="N245" s="83" t="s">
        <v>222</v>
      </c>
      <c r="O245">
        <f>'[6]B Growth'!$BD245</f>
        <v>48.543429265772907</v>
      </c>
      <c r="R245" s="12" t="str">
        <f>'[6]B Growth'!$AS245</f>
        <v/>
      </c>
    </row>
    <row r="246" spans="1:18" x14ac:dyDescent="0.3">
      <c r="A246">
        <v>244</v>
      </c>
      <c r="B246">
        <v>814</v>
      </c>
      <c r="C246" s="4">
        <v>2</v>
      </c>
      <c r="D246" s="12" t="s">
        <v>96</v>
      </c>
      <c r="E246" s="92"/>
      <c r="F246" s="12" t="s">
        <v>39</v>
      </c>
      <c r="G246" s="12">
        <v>30</v>
      </c>
      <c r="H246">
        <f>'[6]B Growth'!$I246</f>
        <v>6</v>
      </c>
      <c r="I246">
        <f>'[6]B Growth'!$S246</f>
        <v>5</v>
      </c>
      <c r="J246" s="2" t="str">
        <f t="shared" si="7"/>
        <v>R11-S1-30-Pre</v>
      </c>
      <c r="K246">
        <f>'[6]B Growth'!$W246</f>
        <v>236.66666666666671</v>
      </c>
      <c r="L246" t="str">
        <f>'[6]B Growth'!$BK246</f>
        <v/>
      </c>
      <c r="M246" s="83" t="s">
        <v>29</v>
      </c>
      <c r="N246" s="83" t="s">
        <v>222</v>
      </c>
      <c r="O246">
        <f>'[6]B Growth'!$BD246</f>
        <v>32.796247478606126</v>
      </c>
      <c r="R246" s="12" t="str">
        <f>'[6]B Growth'!$AS246</f>
        <v/>
      </c>
    </row>
    <row r="247" spans="1:18" x14ac:dyDescent="0.3">
      <c r="A247">
        <v>245</v>
      </c>
      <c r="B247">
        <v>815</v>
      </c>
      <c r="C247" s="4">
        <v>2</v>
      </c>
      <c r="D247" s="12" t="s">
        <v>96</v>
      </c>
      <c r="E247" s="92"/>
      <c r="F247" s="12" t="s">
        <v>40</v>
      </c>
      <c r="G247" s="12">
        <v>30</v>
      </c>
      <c r="H247">
        <f>'[6]B Growth'!$I247</f>
        <v>6</v>
      </c>
      <c r="I247">
        <f>'[6]B Growth'!$S247</f>
        <v>5</v>
      </c>
      <c r="J247" s="2" t="str">
        <f t="shared" si="7"/>
        <v>R11-S2-30-Pre</v>
      </c>
      <c r="K247">
        <f>'[6]B Growth'!$W247</f>
        <v>247.34285714285718</v>
      </c>
      <c r="L247" t="str">
        <f>'[6]B Growth'!$BK247</f>
        <v/>
      </c>
      <c r="M247" s="83" t="s">
        <v>29</v>
      </c>
      <c r="N247" s="83" t="s">
        <v>222</v>
      </c>
      <c r="O247">
        <f>'[6]B Growth'!$BD247</f>
        <v>33.058141531867271</v>
      </c>
      <c r="R247" s="12" t="str">
        <f>'[6]B Growth'!$AS247</f>
        <v/>
      </c>
    </row>
    <row r="248" spans="1:18" x14ac:dyDescent="0.3">
      <c r="A248">
        <v>246</v>
      </c>
      <c r="B248">
        <v>816</v>
      </c>
      <c r="C248" s="4">
        <v>2</v>
      </c>
      <c r="D248" s="12" t="s">
        <v>96</v>
      </c>
      <c r="E248" s="92"/>
      <c r="F248" s="12" t="s">
        <v>41</v>
      </c>
      <c r="G248" s="12">
        <v>30</v>
      </c>
      <c r="H248">
        <f>'[6]B Growth'!$I248</f>
        <v>6</v>
      </c>
      <c r="I248">
        <f>'[6]B Growth'!$S248</f>
        <v>4</v>
      </c>
      <c r="J248" s="2" t="str">
        <f t="shared" si="7"/>
        <v>R11-S3-30-Pre</v>
      </c>
      <c r="K248">
        <f>'[6]B Growth'!$W248</f>
        <v>243.44761904761904</v>
      </c>
      <c r="L248" t="str">
        <f>'[6]B Growth'!$BK248</f>
        <v/>
      </c>
      <c r="M248" s="83" t="s">
        <v>29</v>
      </c>
      <c r="N248" s="83" t="s">
        <v>222</v>
      </c>
      <c r="O248">
        <f>'[6]B Growth'!$BD248</f>
        <v>50.455271419930874</v>
      </c>
      <c r="R248" s="12" t="str">
        <f>'[6]B Growth'!$AS248</f>
        <v/>
      </c>
    </row>
    <row r="249" spans="1:18" x14ac:dyDescent="0.3">
      <c r="A249">
        <v>247</v>
      </c>
      <c r="B249">
        <v>817</v>
      </c>
      <c r="C249" s="4">
        <v>2</v>
      </c>
      <c r="D249" s="12" t="s">
        <v>95</v>
      </c>
      <c r="E249" s="92"/>
      <c r="F249" s="12" t="s">
        <v>36</v>
      </c>
      <c r="G249" s="12">
        <v>30</v>
      </c>
      <c r="H249">
        <f>'[6]B Growth'!$I249</f>
        <v>6</v>
      </c>
      <c r="I249">
        <f>'[6]B Growth'!$S249</f>
        <v>4</v>
      </c>
      <c r="J249" s="2" t="str">
        <f t="shared" si="7"/>
        <v>R12-N1-30-Pre</v>
      </c>
      <c r="K249">
        <f>'[6]B Growth'!$W249</f>
        <v>221.65714285714282</v>
      </c>
      <c r="L249" t="str">
        <f>'[6]B Growth'!$BK249</f>
        <v/>
      </c>
      <c r="M249" s="83" t="s">
        <v>14</v>
      </c>
      <c r="N249" s="83" t="s">
        <v>222</v>
      </c>
      <c r="O249">
        <f>'[6]B Growth'!$BD249</f>
        <v>110.59923773816914</v>
      </c>
      <c r="R249" s="12" t="str">
        <f>'[6]B Growth'!$AS249</f>
        <v/>
      </c>
    </row>
    <row r="250" spans="1:18" x14ac:dyDescent="0.3">
      <c r="A250">
        <v>248</v>
      </c>
      <c r="B250">
        <v>818</v>
      </c>
      <c r="C250" s="4">
        <v>2</v>
      </c>
      <c r="D250" s="12" t="s">
        <v>95</v>
      </c>
      <c r="E250" s="92"/>
      <c r="F250" s="12" t="s">
        <v>37</v>
      </c>
      <c r="G250" s="12">
        <v>30</v>
      </c>
      <c r="H250">
        <f>'[6]B Growth'!$I250</f>
        <v>6</v>
      </c>
      <c r="I250">
        <f>'[6]B Growth'!$S250</f>
        <v>3</v>
      </c>
      <c r="J250" s="2" t="str">
        <f t="shared" si="7"/>
        <v>R12-N2-30-Pre</v>
      </c>
      <c r="K250">
        <f>'[6]B Growth'!$W250</f>
        <v>242.031746031746</v>
      </c>
      <c r="L250" t="str">
        <f>'[6]B Growth'!$BK250</f>
        <v/>
      </c>
      <c r="M250" s="83" t="s">
        <v>29</v>
      </c>
      <c r="N250" s="83" t="s">
        <v>222</v>
      </c>
      <c r="O250">
        <f>'[6]B Growth'!$BD250</f>
        <v>69.628094945930215</v>
      </c>
      <c r="R250" s="12" t="str">
        <f>'[6]B Growth'!$AS250</f>
        <v/>
      </c>
    </row>
    <row r="251" spans="1:18" x14ac:dyDescent="0.3">
      <c r="A251">
        <v>249</v>
      </c>
      <c r="B251">
        <v>819</v>
      </c>
      <c r="C251" s="4">
        <v>2</v>
      </c>
      <c r="D251" s="12" t="s">
        <v>95</v>
      </c>
      <c r="E251" s="92"/>
      <c r="F251" s="12" t="s">
        <v>38</v>
      </c>
      <c r="G251" s="12">
        <v>30</v>
      </c>
      <c r="H251">
        <f>'[6]B Growth'!$I251</f>
        <v>6</v>
      </c>
      <c r="I251">
        <f>'[6]B Growth'!$S251</f>
        <v>5</v>
      </c>
      <c r="J251" s="2" t="str">
        <f t="shared" si="7"/>
        <v>R12-N3-30-Pre</v>
      </c>
      <c r="K251">
        <f>'[6]B Growth'!$W251</f>
        <v>224.16190476190479</v>
      </c>
      <c r="L251" t="str">
        <f>'[6]B Growth'!$BK251</f>
        <v/>
      </c>
      <c r="M251" s="83" t="s">
        <v>29</v>
      </c>
      <c r="N251" s="83" t="s">
        <v>222</v>
      </c>
      <c r="O251">
        <f>'[6]B Growth'!$BD251</f>
        <v>67.321044740228274</v>
      </c>
      <c r="R251" s="12" t="str">
        <f>'[6]B Growth'!$AS251</f>
        <v/>
      </c>
    </row>
    <row r="252" spans="1:18" x14ac:dyDescent="0.3">
      <c r="A252">
        <v>250</v>
      </c>
      <c r="B252">
        <v>820</v>
      </c>
      <c r="C252" s="4">
        <v>2</v>
      </c>
      <c r="D252" s="12" t="s">
        <v>95</v>
      </c>
      <c r="E252" s="92"/>
      <c r="F252" s="12" t="s">
        <v>39</v>
      </c>
      <c r="G252" s="12">
        <v>30</v>
      </c>
      <c r="H252">
        <f>'[6]B Growth'!$I252</f>
        <v>6</v>
      </c>
      <c r="I252">
        <f>'[6]B Growth'!$S252</f>
        <v>4</v>
      </c>
      <c r="J252" s="2" t="str">
        <f t="shared" si="7"/>
        <v>R12-S1-30-Pre</v>
      </c>
      <c r="K252">
        <f>'[6]B Growth'!$W252</f>
        <v>238.8</v>
      </c>
      <c r="L252" t="str">
        <f>'[6]B Growth'!$BK252</f>
        <v/>
      </c>
      <c r="M252" s="83" t="s">
        <v>29</v>
      </c>
      <c r="N252" s="83" t="s">
        <v>222</v>
      </c>
      <c r="O252">
        <f>'[6]B Growth'!$BD252</f>
        <v>67.371445990787379</v>
      </c>
      <c r="R252" s="12" t="str">
        <f>'[6]B Growth'!$AS252</f>
        <v/>
      </c>
    </row>
    <row r="253" spans="1:18" x14ac:dyDescent="0.3">
      <c r="A253">
        <v>251</v>
      </c>
      <c r="B253">
        <v>821</v>
      </c>
      <c r="C253" s="4">
        <v>2</v>
      </c>
      <c r="D253" s="12" t="s">
        <v>95</v>
      </c>
      <c r="E253" s="92"/>
      <c r="F253" s="12" t="s">
        <v>40</v>
      </c>
      <c r="G253" s="12">
        <v>30</v>
      </c>
      <c r="H253">
        <f>'[6]B Growth'!$I253</f>
        <v>6</v>
      </c>
      <c r="I253">
        <f>'[6]B Growth'!$S253</f>
        <v>3</v>
      </c>
      <c r="J253" s="2" t="str">
        <f t="shared" si="7"/>
        <v>R12-S2-30-Pre</v>
      </c>
      <c r="K253">
        <f>'[6]B Growth'!$W253</f>
        <v>255.48571428571427</v>
      </c>
      <c r="L253" t="str">
        <f>'[6]B Growth'!$BK253</f>
        <v/>
      </c>
      <c r="M253" s="83" t="s">
        <v>29</v>
      </c>
      <c r="N253" s="83" t="s">
        <v>222</v>
      </c>
      <c r="O253">
        <f>'[6]B Growth'!$BD253</f>
        <v>43.285040767626434</v>
      </c>
      <c r="R253" s="12" t="str">
        <f>'[6]B Growth'!$AS253</f>
        <v/>
      </c>
    </row>
    <row r="254" spans="1:18" x14ac:dyDescent="0.3">
      <c r="A254">
        <v>252</v>
      </c>
      <c r="B254">
        <v>822</v>
      </c>
      <c r="C254" s="4">
        <v>2</v>
      </c>
      <c r="D254" s="12" t="s">
        <v>95</v>
      </c>
      <c r="E254" s="92"/>
      <c r="F254" s="12" t="s">
        <v>41</v>
      </c>
      <c r="G254" s="12">
        <v>30</v>
      </c>
      <c r="H254">
        <f>'[6]B Growth'!$I254</f>
        <v>6</v>
      </c>
      <c r="I254">
        <f>'[6]B Growth'!$S254</f>
        <v>3</v>
      </c>
      <c r="J254" s="2" t="str">
        <f t="shared" si="7"/>
        <v>R12-S3-30-Pre</v>
      </c>
      <c r="K254">
        <f>'[6]B Growth'!$W254</f>
        <v>256.06031746031749</v>
      </c>
      <c r="L254" t="str">
        <f>'[6]B Growth'!$BK254</f>
        <v/>
      </c>
      <c r="M254" s="83" t="s">
        <v>14</v>
      </c>
      <c r="N254" s="83" t="s">
        <v>222</v>
      </c>
      <c r="O254">
        <f>'[6]B Growth'!$BD254</f>
        <v>158.59071199502844</v>
      </c>
      <c r="R254" s="12" t="str">
        <f>'[6]B Growth'!$AS254</f>
        <v/>
      </c>
    </row>
    <row r="255" spans="1:18" x14ac:dyDescent="0.3">
      <c r="A255">
        <v>253</v>
      </c>
      <c r="B255">
        <v>823</v>
      </c>
      <c r="C255" s="4">
        <v>2</v>
      </c>
      <c r="D255" s="12" t="s">
        <v>96</v>
      </c>
      <c r="E255" s="92"/>
      <c r="F255" s="12" t="s">
        <v>36</v>
      </c>
      <c r="G255" s="12">
        <v>30</v>
      </c>
      <c r="H255">
        <f>'[6]B Growth'!$I255</f>
        <v>6</v>
      </c>
      <c r="I255">
        <f>'[6]B Growth'!$S255</f>
        <v>5</v>
      </c>
      <c r="J255" s="2" t="str">
        <f t="shared" si="7"/>
        <v>R11-N1-30-Pre</v>
      </c>
      <c r="K255">
        <f>'[6]B Growth'!$W255</f>
        <v>265.78636363636366</v>
      </c>
      <c r="L255" t="str">
        <f>'[6]B Growth'!$BK255</f>
        <v/>
      </c>
      <c r="M255" s="83" t="s">
        <v>29</v>
      </c>
      <c r="N255" s="83" t="s">
        <v>222</v>
      </c>
      <c r="O255" t="str">
        <f>'[6]B Growth'!$BD255</f>
        <v/>
      </c>
      <c r="P255" t="s">
        <v>29</v>
      </c>
      <c r="Q255" t="s">
        <v>28</v>
      </c>
      <c r="R255" s="12" t="str">
        <f>'[6]B Growth'!$AS255</f>
        <v/>
      </c>
    </row>
    <row r="256" spans="1:18" x14ac:dyDescent="0.3">
      <c r="A256">
        <v>254</v>
      </c>
      <c r="B256">
        <v>824</v>
      </c>
      <c r="C256" s="4">
        <v>2</v>
      </c>
      <c r="D256" s="12" t="s">
        <v>96</v>
      </c>
      <c r="E256" s="92"/>
      <c r="F256" s="12" t="s">
        <v>37</v>
      </c>
      <c r="G256" s="12">
        <v>30</v>
      </c>
      <c r="H256">
        <f>'[6]B Growth'!$I256</f>
        <v>6</v>
      </c>
      <c r="I256">
        <f>'[6]B Growth'!$S256</f>
        <v>5</v>
      </c>
      <c r="J256" s="2" t="str">
        <f t="shared" si="7"/>
        <v>R11-N2-30-Pre</v>
      </c>
      <c r="K256">
        <f>'[6]B Growth'!$W256</f>
        <v>239.67272727272723</v>
      </c>
      <c r="L256" t="str">
        <f>'[6]B Growth'!$BK256</f>
        <v/>
      </c>
      <c r="M256" s="83" t="s">
        <v>29</v>
      </c>
      <c r="N256" s="83" t="s">
        <v>222</v>
      </c>
      <c r="O256" t="str">
        <f>'[6]B Growth'!$BD256</f>
        <v/>
      </c>
      <c r="P256" t="s">
        <v>29</v>
      </c>
      <c r="Q256" t="s">
        <v>28</v>
      </c>
      <c r="R256" s="12" t="str">
        <f>'[6]B Growth'!$AS256</f>
        <v/>
      </c>
    </row>
    <row r="257" spans="1:18" x14ac:dyDescent="0.3">
      <c r="A257">
        <v>255</v>
      </c>
      <c r="B257">
        <v>825</v>
      </c>
      <c r="C257" s="4">
        <v>2</v>
      </c>
      <c r="D257" s="12" t="s">
        <v>96</v>
      </c>
      <c r="E257" s="92"/>
      <c r="F257" s="12" t="s">
        <v>38</v>
      </c>
      <c r="G257" s="12">
        <v>30</v>
      </c>
      <c r="H257">
        <f>'[6]B Growth'!$I257</f>
        <v>6</v>
      </c>
      <c r="I257">
        <f>'[6]B Growth'!$S257</f>
        <v>4</v>
      </c>
      <c r="J257" s="2" t="str">
        <f t="shared" si="7"/>
        <v>R11-N3-30-Pre</v>
      </c>
      <c r="K257">
        <f>'[6]B Growth'!$W257</f>
        <v>205.25757575757581</v>
      </c>
      <c r="L257" t="str">
        <f>'[6]B Growth'!$BK257</f>
        <v/>
      </c>
      <c r="M257" s="83" t="s">
        <v>29</v>
      </c>
      <c r="N257" s="83" t="s">
        <v>222</v>
      </c>
      <c r="O257" t="str">
        <f>'[6]B Growth'!$BD257</f>
        <v/>
      </c>
      <c r="P257" t="s">
        <v>29</v>
      </c>
      <c r="Q257" t="s">
        <v>28</v>
      </c>
      <c r="R257" s="12" t="str">
        <f>'[6]B Growth'!$AS257</f>
        <v/>
      </c>
    </row>
    <row r="258" spans="1:18" x14ac:dyDescent="0.3">
      <c r="A258">
        <v>256</v>
      </c>
      <c r="B258">
        <v>826</v>
      </c>
      <c r="C258" s="4">
        <v>2</v>
      </c>
      <c r="D258" s="12" t="s">
        <v>96</v>
      </c>
      <c r="E258" s="92"/>
      <c r="F258" s="12" t="s">
        <v>39</v>
      </c>
      <c r="G258" s="12">
        <v>30</v>
      </c>
      <c r="H258">
        <f>'[6]B Growth'!$I258</f>
        <v>6</v>
      </c>
      <c r="I258">
        <f>'[6]B Growth'!$S258</f>
        <v>5</v>
      </c>
      <c r="J258" s="2" t="str">
        <f t="shared" si="7"/>
        <v>R11-S1-30-Pre</v>
      </c>
      <c r="K258">
        <f>'[6]B Growth'!$W258</f>
        <v>238.69090909090912</v>
      </c>
      <c r="L258" t="str">
        <f>'[6]B Growth'!$BK258</f>
        <v/>
      </c>
      <c r="M258" s="83" t="s">
        <v>29</v>
      </c>
      <c r="N258" s="83" t="s">
        <v>222</v>
      </c>
      <c r="O258" t="str">
        <f>'[6]B Growth'!$BD258</f>
        <v/>
      </c>
      <c r="P258" t="s">
        <v>29</v>
      </c>
      <c r="Q258" t="s">
        <v>28</v>
      </c>
      <c r="R258" s="12" t="str">
        <f>'[6]B Growth'!$AS258</f>
        <v/>
      </c>
    </row>
    <row r="259" spans="1:18" x14ac:dyDescent="0.3">
      <c r="A259">
        <v>257</v>
      </c>
      <c r="B259">
        <v>827</v>
      </c>
      <c r="C259" s="4">
        <v>2</v>
      </c>
      <c r="D259" s="12" t="s">
        <v>96</v>
      </c>
      <c r="E259" s="92"/>
      <c r="F259" s="12" t="s">
        <v>40</v>
      </c>
      <c r="G259" s="12">
        <v>30</v>
      </c>
      <c r="H259">
        <f>'[6]B Growth'!$I259</f>
        <v>6</v>
      </c>
      <c r="I259">
        <f>'[6]B Growth'!$S259</f>
        <v>5</v>
      </c>
      <c r="J259" s="2" t="str">
        <f t="shared" ref="J259:J322" si="8">CONCATENATE(D259,"-",F259,"-",G259,"-Pre")</f>
        <v>R11-S2-30-Pre</v>
      </c>
      <c r="K259">
        <f>'[6]B Growth'!$W259</f>
        <v>248.9545454545455</v>
      </c>
      <c r="L259" t="str">
        <f>'[6]B Growth'!$BK259</f>
        <v/>
      </c>
      <c r="M259" s="83" t="s">
        <v>29</v>
      </c>
      <c r="N259" s="83" t="s">
        <v>222</v>
      </c>
      <c r="O259" t="str">
        <f>'[6]B Growth'!$BD259</f>
        <v/>
      </c>
      <c r="P259" t="s">
        <v>29</v>
      </c>
      <c r="Q259" t="s">
        <v>28</v>
      </c>
      <c r="R259" s="12" t="str">
        <f>'[6]B Growth'!$AS259</f>
        <v/>
      </c>
    </row>
    <row r="260" spans="1:18" x14ac:dyDescent="0.3">
      <c r="A260">
        <v>258</v>
      </c>
      <c r="B260">
        <v>828</v>
      </c>
      <c r="C260" s="4">
        <v>2</v>
      </c>
      <c r="D260" s="12" t="s">
        <v>96</v>
      </c>
      <c r="E260" s="92"/>
      <c r="F260" s="12" t="s">
        <v>41</v>
      </c>
      <c r="G260" s="12">
        <v>30</v>
      </c>
      <c r="H260">
        <f>'[6]B Growth'!$I260</f>
        <v>6</v>
      </c>
      <c r="I260">
        <f>'[6]B Growth'!$S260</f>
        <v>4</v>
      </c>
      <c r="J260" s="2" t="str">
        <f t="shared" si="8"/>
        <v>R11-S3-30-Pre</v>
      </c>
      <c r="K260">
        <f>'[6]B Growth'!$W260</f>
        <v>245.29090909090908</v>
      </c>
      <c r="L260" t="str">
        <f>'[6]B Growth'!$BK260</f>
        <v/>
      </c>
      <c r="M260" s="83" t="s">
        <v>29</v>
      </c>
      <c r="N260" s="83" t="s">
        <v>222</v>
      </c>
      <c r="O260" t="str">
        <f>'[6]B Growth'!$BD260</f>
        <v/>
      </c>
      <c r="P260" t="s">
        <v>29</v>
      </c>
      <c r="Q260" t="s">
        <v>28</v>
      </c>
      <c r="R260" s="12" t="str">
        <f>'[6]B Growth'!$AS260</f>
        <v/>
      </c>
    </row>
    <row r="261" spans="1:18" x14ac:dyDescent="0.3">
      <c r="A261">
        <v>259</v>
      </c>
      <c r="B261">
        <v>829</v>
      </c>
      <c r="C261" s="4">
        <v>2</v>
      </c>
      <c r="D261" s="12" t="s">
        <v>95</v>
      </c>
      <c r="E261" s="92"/>
      <c r="F261" s="12" t="s">
        <v>36</v>
      </c>
      <c r="G261" s="12">
        <v>30</v>
      </c>
      <c r="H261">
        <f>'[6]B Growth'!$I261</f>
        <v>6</v>
      </c>
      <c r="I261">
        <f>'[6]B Growth'!$S261</f>
        <v>4</v>
      </c>
      <c r="J261" s="2" t="str">
        <f t="shared" si="8"/>
        <v>R12-N1-30-Pre</v>
      </c>
      <c r="K261">
        <f>'[6]B Growth'!$W261</f>
        <v>224.34545454545452</v>
      </c>
      <c r="L261" t="str">
        <f>'[6]B Growth'!$BK261</f>
        <v/>
      </c>
      <c r="M261" s="83" t="s">
        <v>29</v>
      </c>
      <c r="N261" s="83" t="s">
        <v>222</v>
      </c>
      <c r="O261" t="str">
        <f>'[6]B Growth'!$BD261</f>
        <v/>
      </c>
      <c r="P261" t="s">
        <v>29</v>
      </c>
      <c r="Q261" t="s">
        <v>28</v>
      </c>
      <c r="R261" s="12" t="str">
        <f>'[6]B Growth'!$AS261</f>
        <v/>
      </c>
    </row>
    <row r="262" spans="1:18" x14ac:dyDescent="0.3">
      <c r="A262">
        <v>260</v>
      </c>
      <c r="B262">
        <v>830</v>
      </c>
      <c r="C262" s="4">
        <v>2</v>
      </c>
      <c r="D262" s="12" t="s">
        <v>95</v>
      </c>
      <c r="E262" s="92"/>
      <c r="F262" s="12" t="s">
        <v>37</v>
      </c>
      <c r="G262" s="12">
        <v>30</v>
      </c>
      <c r="H262">
        <f>'[6]B Growth'!$I262</f>
        <v>6</v>
      </c>
      <c r="I262">
        <f>'[6]B Growth'!$S262</f>
        <v>3</v>
      </c>
      <c r="J262" s="2" t="str">
        <f t="shared" si="8"/>
        <v>R12-N2-30-Pre</v>
      </c>
      <c r="K262">
        <f>'[6]B Growth'!$W262</f>
        <v>243.59393939393934</v>
      </c>
      <c r="L262" t="str">
        <f>'[6]B Growth'!$BK262</f>
        <v/>
      </c>
      <c r="M262" s="83" t="s">
        <v>29</v>
      </c>
      <c r="N262" s="83" t="s">
        <v>222</v>
      </c>
      <c r="O262" t="str">
        <f>'[6]B Growth'!$BD262</f>
        <v/>
      </c>
      <c r="P262" t="s">
        <v>29</v>
      </c>
      <c r="Q262" t="s">
        <v>28</v>
      </c>
      <c r="R262" s="12" t="str">
        <f>'[6]B Growth'!$AS262</f>
        <v/>
      </c>
    </row>
    <row r="263" spans="1:18" x14ac:dyDescent="0.3">
      <c r="A263">
        <v>261</v>
      </c>
      <c r="B263">
        <v>831</v>
      </c>
      <c r="C263" s="4">
        <v>2</v>
      </c>
      <c r="D263" s="12" t="s">
        <v>95</v>
      </c>
      <c r="E263" s="92"/>
      <c r="F263" s="12" t="s">
        <v>38</v>
      </c>
      <c r="G263" s="12">
        <v>30</v>
      </c>
      <c r="H263">
        <f>'[6]B Growth'!$I263</f>
        <v>6</v>
      </c>
      <c r="I263">
        <f>'[6]B Growth'!$S263</f>
        <v>5</v>
      </c>
      <c r="J263" s="2" t="str">
        <f t="shared" si="8"/>
        <v>R12-N3-30-Pre</v>
      </c>
      <c r="K263">
        <f>'[6]B Growth'!$W263</f>
        <v>226.11818181818182</v>
      </c>
      <c r="L263" t="str">
        <f>'[6]B Growth'!$BK263</f>
        <v/>
      </c>
      <c r="M263" s="83" t="s">
        <v>29</v>
      </c>
      <c r="N263" s="83" t="s">
        <v>222</v>
      </c>
      <c r="O263" t="str">
        <f>'[6]B Growth'!$BD263</f>
        <v/>
      </c>
      <c r="P263" t="s">
        <v>29</v>
      </c>
      <c r="Q263" t="s">
        <v>28</v>
      </c>
      <c r="R263" s="12" t="str">
        <f>'[6]B Growth'!$AS263</f>
        <v/>
      </c>
    </row>
    <row r="264" spans="1:18" x14ac:dyDescent="0.3">
      <c r="A264">
        <v>262</v>
      </c>
      <c r="B264">
        <v>832</v>
      </c>
      <c r="C264" s="4">
        <v>2</v>
      </c>
      <c r="D264" s="12" t="s">
        <v>95</v>
      </c>
      <c r="E264" s="92"/>
      <c r="F264" s="12" t="s">
        <v>39</v>
      </c>
      <c r="G264" s="12">
        <v>30</v>
      </c>
      <c r="H264">
        <f>'[6]B Growth'!$I264</f>
        <v>6</v>
      </c>
      <c r="I264">
        <f>'[6]B Growth'!$S264</f>
        <v>4</v>
      </c>
      <c r="J264" s="2" t="str">
        <f t="shared" si="8"/>
        <v>R12-S1-30-Pre</v>
      </c>
      <c r="K264">
        <f>'[6]B Growth'!$W264</f>
        <v>240.05454545454543</v>
      </c>
      <c r="L264" t="str">
        <f>'[6]B Growth'!$BK264</f>
        <v/>
      </c>
      <c r="M264" s="83" t="s">
        <v>29</v>
      </c>
      <c r="N264" s="83" t="s">
        <v>222</v>
      </c>
      <c r="O264" t="str">
        <f>'[6]B Growth'!$BD264</f>
        <v/>
      </c>
      <c r="P264" t="s">
        <v>29</v>
      </c>
      <c r="Q264" t="s">
        <v>28</v>
      </c>
      <c r="R264" s="12" t="str">
        <f>'[6]B Growth'!$AS264</f>
        <v/>
      </c>
    </row>
    <row r="265" spans="1:18" x14ac:dyDescent="0.3">
      <c r="A265">
        <v>263</v>
      </c>
      <c r="B265">
        <v>833</v>
      </c>
      <c r="C265" s="4">
        <v>2</v>
      </c>
      <c r="D265" s="12" t="s">
        <v>95</v>
      </c>
      <c r="E265" s="92"/>
      <c r="F265" s="12" t="s">
        <v>40</v>
      </c>
      <c r="G265" s="12">
        <v>30</v>
      </c>
      <c r="H265">
        <f>'[6]B Growth'!$I265</f>
        <v>6</v>
      </c>
      <c r="I265">
        <f>'[6]B Growth'!$S265</f>
        <v>3</v>
      </c>
      <c r="J265" s="2" t="str">
        <f t="shared" si="8"/>
        <v>R12-S2-30-Pre</v>
      </c>
      <c r="K265">
        <f>'[6]B Growth'!$W265</f>
        <v>255.27272727272728</v>
      </c>
      <c r="L265" t="str">
        <f>'[6]B Growth'!$BK265</f>
        <v/>
      </c>
      <c r="M265" s="83" t="s">
        <v>29</v>
      </c>
      <c r="N265" s="83" t="s">
        <v>222</v>
      </c>
      <c r="O265" t="str">
        <f>'[6]B Growth'!$BD265</f>
        <v/>
      </c>
      <c r="P265" t="s">
        <v>29</v>
      </c>
      <c r="Q265" t="s">
        <v>28</v>
      </c>
      <c r="R265" s="12" t="str">
        <f>'[6]B Growth'!$AS265</f>
        <v/>
      </c>
    </row>
    <row r="266" spans="1:18" x14ac:dyDescent="0.3">
      <c r="A266">
        <v>264</v>
      </c>
      <c r="B266">
        <v>834</v>
      </c>
      <c r="C266" s="4">
        <v>2</v>
      </c>
      <c r="D266" s="12" t="s">
        <v>95</v>
      </c>
      <c r="E266" s="92"/>
      <c r="F266" s="12" t="s">
        <v>41</v>
      </c>
      <c r="G266" s="12">
        <v>30</v>
      </c>
      <c r="H266">
        <f>'[6]B Growth'!$I266</f>
        <v>6</v>
      </c>
      <c r="I266">
        <f>'[6]B Growth'!$S266</f>
        <v>3</v>
      </c>
      <c r="J266" s="2" t="str">
        <f t="shared" si="8"/>
        <v>R12-S3-30-Pre</v>
      </c>
      <c r="K266">
        <f>'[6]B Growth'!$W266</f>
        <v>258.25757575757575</v>
      </c>
      <c r="L266" t="str">
        <f>'[6]B Growth'!$BK266</f>
        <v/>
      </c>
      <c r="M266" s="83" t="s">
        <v>29</v>
      </c>
      <c r="N266" s="83" t="s">
        <v>222</v>
      </c>
      <c r="O266" t="str">
        <f>'[6]B Growth'!$BD266</f>
        <v/>
      </c>
      <c r="P266" t="s">
        <v>29</v>
      </c>
      <c r="Q266" t="s">
        <v>28</v>
      </c>
      <c r="R266" s="12" t="str">
        <f>'[6]B Growth'!$AS266</f>
        <v/>
      </c>
    </row>
    <row r="267" spans="1:18" x14ac:dyDescent="0.3">
      <c r="A267">
        <v>265</v>
      </c>
      <c r="B267">
        <v>895</v>
      </c>
      <c r="C267" s="4">
        <v>2</v>
      </c>
      <c r="D267" s="12" t="s">
        <v>96</v>
      </c>
      <c r="E267" s="92"/>
      <c r="F267" s="12" t="s">
        <v>36</v>
      </c>
      <c r="G267" s="12">
        <v>32</v>
      </c>
      <c r="H267">
        <f>'[6]B Growth'!$I267</f>
        <v>6</v>
      </c>
      <c r="I267">
        <f>'[6]B Growth'!$S267</f>
        <v>5</v>
      </c>
      <c r="J267" s="2" t="str">
        <f t="shared" si="8"/>
        <v>R11-N1-32-Pre</v>
      </c>
      <c r="K267">
        <f>'[6]B Growth'!$W267</f>
        <v>264.3</v>
      </c>
      <c r="L267">
        <f>'[6]B Growth'!$BK267</f>
        <v>0.22001158272152302</v>
      </c>
      <c r="O267">
        <f>'[6]B Growth'!$BD267</f>
        <v>68.552948860406559</v>
      </c>
      <c r="R267" s="18">
        <f>'[6]B Growth'!$AS267</f>
        <v>15.754042833458618</v>
      </c>
    </row>
    <row r="268" spans="1:18" x14ac:dyDescent="0.3">
      <c r="A268">
        <v>266</v>
      </c>
      <c r="B268">
        <v>896</v>
      </c>
      <c r="C268" s="4">
        <v>2</v>
      </c>
      <c r="D268" s="12" t="s">
        <v>96</v>
      </c>
      <c r="E268" s="92"/>
      <c r="F268" s="12" t="s">
        <v>37</v>
      </c>
      <c r="G268" s="12">
        <v>32</v>
      </c>
      <c r="H268">
        <f>'[6]B Growth'!$I268</f>
        <v>6</v>
      </c>
      <c r="I268">
        <f>'[6]B Growth'!$S268</f>
        <v>5</v>
      </c>
      <c r="J268" s="2" t="str">
        <f t="shared" si="8"/>
        <v>R11-N2-32-Pre</v>
      </c>
      <c r="K268">
        <f>'[6]B Growth'!$W268</f>
        <v>240.17391304347822</v>
      </c>
      <c r="L268">
        <f>'[6]B Growth'!$BK268</f>
        <v>0.23732112701468394</v>
      </c>
      <c r="O268">
        <f>'[6]B Growth'!$BD268</f>
        <v>24.437013567691967</v>
      </c>
      <c r="R268" s="18">
        <f>'[6]B Growth'!$AS268</f>
        <v>15.703794889017068</v>
      </c>
    </row>
    <row r="269" spans="1:18" x14ac:dyDescent="0.3">
      <c r="A269">
        <v>267</v>
      </c>
      <c r="B269">
        <v>897</v>
      </c>
      <c r="C269" s="4">
        <v>2</v>
      </c>
      <c r="D269" s="12" t="s">
        <v>96</v>
      </c>
      <c r="E269" s="92"/>
      <c r="F269" s="12" t="s">
        <v>38</v>
      </c>
      <c r="G269" s="12">
        <v>32</v>
      </c>
      <c r="H269">
        <f>'[6]B Growth'!$I269</f>
        <v>6</v>
      </c>
      <c r="I269">
        <f>'[6]B Growth'!$S269</f>
        <v>4</v>
      </c>
      <c r="J269" s="2" t="str">
        <f t="shared" si="8"/>
        <v>R11-N3-32-Pre</v>
      </c>
      <c r="K269">
        <f>'[6]B Growth'!$W269</f>
        <v>205.23768115942036</v>
      </c>
      <c r="L269">
        <f>'[6]B Growth'!$BK269</f>
        <v>0.24380126133143612</v>
      </c>
      <c r="O269">
        <f>'[6]B Growth'!$BD269</f>
        <v>44.467875024736301</v>
      </c>
      <c r="R269" s="18">
        <f>'[6]B Growth'!$AS269</f>
        <v>17.289717942968934</v>
      </c>
    </row>
    <row r="270" spans="1:18" x14ac:dyDescent="0.3">
      <c r="A270">
        <v>268</v>
      </c>
      <c r="B270">
        <v>898</v>
      </c>
      <c r="C270" s="4">
        <v>2</v>
      </c>
      <c r="D270" s="12" t="s">
        <v>96</v>
      </c>
      <c r="E270" s="92"/>
      <c r="F270" s="12" t="s">
        <v>39</v>
      </c>
      <c r="G270" s="12">
        <v>32</v>
      </c>
      <c r="H270">
        <f>'[6]B Growth'!$I270</f>
        <v>6</v>
      </c>
      <c r="I270">
        <f>'[6]B Growth'!$S270</f>
        <v>5</v>
      </c>
      <c r="J270" s="2" t="str">
        <f t="shared" si="8"/>
        <v>R11-S1-32-Pre</v>
      </c>
      <c r="K270">
        <f>'[6]B Growth'!$W270</f>
        <v>241.39130434782612</v>
      </c>
      <c r="L270">
        <f>'[6]B Growth'!$BK270</f>
        <v>0.22319982896674995</v>
      </c>
      <c r="O270">
        <f>'[6]B Growth'!$BD270</f>
        <v>32.796247478606126</v>
      </c>
      <c r="R270" s="18">
        <f>'[6]B Growth'!$AS270</f>
        <v>15.99312822192813</v>
      </c>
    </row>
    <row r="271" spans="1:18" x14ac:dyDescent="0.3">
      <c r="A271">
        <v>269</v>
      </c>
      <c r="B271">
        <v>899</v>
      </c>
      <c r="C271" s="4">
        <v>2</v>
      </c>
      <c r="D271" s="12" t="s">
        <v>96</v>
      </c>
      <c r="E271" s="92"/>
      <c r="F271" s="12" t="s">
        <v>40</v>
      </c>
      <c r="G271" s="12">
        <v>32</v>
      </c>
      <c r="H271">
        <f>'[6]B Growth'!$I271</f>
        <v>6</v>
      </c>
      <c r="I271">
        <f>'[6]B Growth'!$S271</f>
        <v>5</v>
      </c>
      <c r="J271" s="2" t="str">
        <f t="shared" si="8"/>
        <v>R11-S2-32-Pre</v>
      </c>
      <c r="K271">
        <f>'[6]B Growth'!$W271</f>
        <v>252.09565217391307</v>
      </c>
      <c r="L271">
        <f>'[6]B Growth'!$BK271</f>
        <v>0.22839325749069023</v>
      </c>
      <c r="O271">
        <f>'[6]B Growth'!$BD271</f>
        <v>33.058141531867271</v>
      </c>
      <c r="R271" s="18">
        <f>'[6]B Growth'!$AS271</f>
        <v>14.760364387593665</v>
      </c>
    </row>
    <row r="272" spans="1:18" x14ac:dyDescent="0.3">
      <c r="A272">
        <v>270</v>
      </c>
      <c r="B272">
        <v>900</v>
      </c>
      <c r="C272" s="4">
        <v>2</v>
      </c>
      <c r="D272" s="12" t="s">
        <v>96</v>
      </c>
      <c r="E272" s="92"/>
      <c r="F272" s="12" t="s">
        <v>41</v>
      </c>
      <c r="G272" s="12">
        <v>32</v>
      </c>
      <c r="H272">
        <f>'[6]B Growth'!$I272</f>
        <v>6</v>
      </c>
      <c r="I272">
        <f>'[6]B Growth'!$S272</f>
        <v>4</v>
      </c>
      <c r="J272" s="2" t="str">
        <f t="shared" si="8"/>
        <v>R11-S3-32-Pre</v>
      </c>
      <c r="K272">
        <f>'[6]B Growth'!$W272</f>
        <v>248.03478260869562</v>
      </c>
      <c r="L272">
        <f>'[6]B Growth'!$BK272</f>
        <v>0.23483919701564823</v>
      </c>
      <c r="O272">
        <f>'[6]B Growth'!$BD272</f>
        <v>50.455271419930874</v>
      </c>
      <c r="R272" s="18">
        <f>'[6]B Growth'!$AS272</f>
        <v>17.013132255518997</v>
      </c>
    </row>
    <row r="273" spans="1:18" x14ac:dyDescent="0.3">
      <c r="A273">
        <v>271</v>
      </c>
      <c r="B273">
        <v>901</v>
      </c>
      <c r="C273" s="4">
        <v>2</v>
      </c>
      <c r="D273" s="12" t="s">
        <v>95</v>
      </c>
      <c r="E273" s="92"/>
      <c r="F273" s="12" t="s">
        <v>36</v>
      </c>
      <c r="G273" s="12">
        <v>32</v>
      </c>
      <c r="H273">
        <f>'[6]B Growth'!$I273</f>
        <v>6</v>
      </c>
      <c r="I273">
        <f>'[6]B Growth'!$S273</f>
        <v>4</v>
      </c>
      <c r="J273" s="2" t="str">
        <f t="shared" si="8"/>
        <v>R12-N1-32-Pre</v>
      </c>
      <c r="K273">
        <f>'[6]B Growth'!$W273</f>
        <v>222.93913043478258</v>
      </c>
      <c r="L273">
        <f>'[6]B Growth'!$BK273</f>
        <v>0.24754031136530044</v>
      </c>
      <c r="O273">
        <f>'[6]B Growth'!$BD273</f>
        <v>100.17432874915136</v>
      </c>
      <c r="R273" s="18">
        <f>'[6]B Growth'!$AS273</f>
        <v>19.928208683303957</v>
      </c>
    </row>
    <row r="274" spans="1:18" x14ac:dyDescent="0.3">
      <c r="A274">
        <v>272</v>
      </c>
      <c r="B274">
        <v>902</v>
      </c>
      <c r="C274" s="4">
        <v>2</v>
      </c>
      <c r="D274" s="12" t="s">
        <v>95</v>
      </c>
      <c r="E274" s="92"/>
      <c r="F274" s="12" t="s">
        <v>37</v>
      </c>
      <c r="G274" s="12">
        <v>32</v>
      </c>
      <c r="H274">
        <f>'[6]B Growth'!$I274</f>
        <v>6</v>
      </c>
      <c r="I274">
        <f>'[6]B Growth'!$S274</f>
        <v>3</v>
      </c>
      <c r="J274" s="2" t="str">
        <f t="shared" si="8"/>
        <v>R12-N2-32-Pre</v>
      </c>
      <c r="K274">
        <f>'[6]B Growth'!$W274</f>
        <v>243.19420289855066</v>
      </c>
      <c r="L274">
        <f>'[6]B Growth'!$BK274</f>
        <v>0.25443543056951329</v>
      </c>
      <c r="O274">
        <f>'[6]B Growth'!$BD274</f>
        <v>62.24694116168741</v>
      </c>
      <c r="R274" s="18">
        <f>'[6]B Growth'!$AS274</f>
        <v>19.277062265884386</v>
      </c>
    </row>
    <row r="275" spans="1:18" x14ac:dyDescent="0.3">
      <c r="A275">
        <v>273</v>
      </c>
      <c r="B275">
        <v>903</v>
      </c>
      <c r="C275" s="4">
        <v>2</v>
      </c>
      <c r="D275" s="12" t="s">
        <v>95</v>
      </c>
      <c r="E275" s="92"/>
      <c r="F275" s="12" t="s">
        <v>38</v>
      </c>
      <c r="G275" s="12">
        <v>32</v>
      </c>
      <c r="H275">
        <f>'[6]B Growth'!$I275</f>
        <v>6</v>
      </c>
      <c r="I275">
        <f>'[6]B Growth'!$S275</f>
        <v>5</v>
      </c>
      <c r="J275" s="2" t="str">
        <f t="shared" si="8"/>
        <v>R12-N3-32-Pre</v>
      </c>
      <c r="K275">
        <f>'[6]B Growth'!$W275</f>
        <v>224.65217391304347</v>
      </c>
      <c r="L275">
        <f>'[6]B Growth'!$BK275</f>
        <v>0.23900587377891147</v>
      </c>
      <c r="O275">
        <f>'[6]B Growth'!$BD275</f>
        <v>61.096958939670671</v>
      </c>
      <c r="R275" s="18">
        <f>'[6]B Growth'!$AS275</f>
        <v>19.05561221596404</v>
      </c>
    </row>
    <row r="276" spans="1:18" x14ac:dyDescent="0.3">
      <c r="A276">
        <v>274</v>
      </c>
      <c r="B276">
        <v>904</v>
      </c>
      <c r="C276" s="4">
        <v>2</v>
      </c>
      <c r="D276" s="12" t="s">
        <v>95</v>
      </c>
      <c r="E276" s="92"/>
      <c r="F276" s="12" t="s">
        <v>39</v>
      </c>
      <c r="G276" s="12">
        <v>32</v>
      </c>
      <c r="H276">
        <f>'[6]B Growth'!$I276</f>
        <v>6</v>
      </c>
      <c r="I276">
        <f>'[6]B Growth'!$S276</f>
        <v>4</v>
      </c>
      <c r="J276" s="2" t="str">
        <f t="shared" si="8"/>
        <v>R12-S1-32-Pre</v>
      </c>
      <c r="K276">
        <f>'[6]B Growth'!$W276</f>
        <v>241.00869565217391</v>
      </c>
      <c r="L276">
        <f>'[6]B Growth'!$BK276</f>
        <v>0.24275842865536174</v>
      </c>
      <c r="O276">
        <f>'[6]B Growth'!$BD276</f>
        <v>59.978084937360109</v>
      </c>
      <c r="R276" s="18">
        <f>'[6]B Growth'!$AS276</f>
        <v>20.266558392004637</v>
      </c>
    </row>
    <row r="277" spans="1:18" x14ac:dyDescent="0.3">
      <c r="A277">
        <v>275</v>
      </c>
      <c r="B277">
        <v>905</v>
      </c>
      <c r="C277" s="4">
        <v>2</v>
      </c>
      <c r="D277" s="12" t="s">
        <v>95</v>
      </c>
      <c r="E277" s="92"/>
      <c r="F277" s="12" t="s">
        <v>40</v>
      </c>
      <c r="G277" s="12">
        <v>32</v>
      </c>
      <c r="H277">
        <f>'[6]B Growth'!$I277</f>
        <v>6</v>
      </c>
      <c r="I277">
        <f>'[6]B Growth'!$S277</f>
        <v>3</v>
      </c>
      <c r="J277" s="2" t="str">
        <f t="shared" si="8"/>
        <v>R12-S2-32-Pre</v>
      </c>
      <c r="K277">
        <f>'[6]B Growth'!$W277</f>
        <v>253.21739130434781</v>
      </c>
      <c r="L277">
        <f>'[6]B Growth'!$BK277</f>
        <v>0.24552116622664594</v>
      </c>
      <c r="O277">
        <f>'[6]B Growth'!$BD277</f>
        <v>39.673410333025288</v>
      </c>
      <c r="R277" s="18">
        <f>'[6]B Growth'!$AS277</f>
        <v>18.150845455086468</v>
      </c>
    </row>
    <row r="278" spans="1:18" x14ac:dyDescent="0.3">
      <c r="A278">
        <v>276</v>
      </c>
      <c r="B278">
        <v>906</v>
      </c>
      <c r="C278" s="4">
        <v>2</v>
      </c>
      <c r="D278" s="12" t="s">
        <v>95</v>
      </c>
      <c r="E278" s="92"/>
      <c r="F278" s="12" t="s">
        <v>41</v>
      </c>
      <c r="G278" s="12">
        <v>32</v>
      </c>
      <c r="H278">
        <f>'[6]B Growth'!$I278</f>
        <v>6</v>
      </c>
      <c r="I278">
        <f>'[6]B Growth'!$S278</f>
        <v>3</v>
      </c>
      <c r="J278" s="2" t="str">
        <f t="shared" si="8"/>
        <v>R12-S3-32-Pre</v>
      </c>
      <c r="K278">
        <f>'[6]B Growth'!$W278</f>
        <v>256.21159420289854</v>
      </c>
      <c r="L278">
        <f>'[6]B Growth'!$BK278</f>
        <v>0.25613769414495929</v>
      </c>
      <c r="O278">
        <f>'[6]B Growth'!$BD278</f>
        <v>141.70124855347507</v>
      </c>
      <c r="R278" s="18">
        <f>'[6]B Growth'!$AS278</f>
        <v>20.513521174035574</v>
      </c>
    </row>
    <row r="279" spans="1:18" x14ac:dyDescent="0.3">
      <c r="A279">
        <v>379</v>
      </c>
      <c r="B279">
        <v>19</v>
      </c>
      <c r="C279" s="4">
        <v>0.19</v>
      </c>
      <c r="D279" s="12" t="s">
        <v>3</v>
      </c>
      <c r="E279" s="92"/>
      <c r="F279" t="s">
        <v>36</v>
      </c>
      <c r="G279" s="12">
        <v>0</v>
      </c>
      <c r="H279">
        <f>'[4]B Growth'!$I3</f>
        <v>1</v>
      </c>
      <c r="I279">
        <f>'[4]B Growth'!$S3</f>
        <v>16</v>
      </c>
      <c r="J279" s="91" t="str">
        <f t="shared" ref="J279:J287" si="9">CONCATENATE(D279,"-",F279,"-",G279,"--")</f>
        <v>R09N-N1-0--</v>
      </c>
      <c r="K279" s="6">
        <f>'[4]B Growth'!$W3</f>
        <v>25.85</v>
      </c>
      <c r="L279" t="str">
        <f>'[4]B Growth'!$BK3</f>
        <v/>
      </c>
      <c r="M279" s="83" t="s">
        <v>29</v>
      </c>
      <c r="N279" s="83" t="s">
        <v>222</v>
      </c>
      <c r="O279" t="str">
        <f>'[4]B Growth'!$BD3</f>
        <v/>
      </c>
      <c r="P279" t="s">
        <v>29</v>
      </c>
      <c r="Q279" t="s">
        <v>28</v>
      </c>
      <c r="R279" t="str">
        <f>'[4]B Growth'!$AS3</f>
        <v/>
      </c>
    </row>
    <row r="280" spans="1:18" x14ac:dyDescent="0.3">
      <c r="A280">
        <v>380</v>
      </c>
      <c r="B280">
        <v>20</v>
      </c>
      <c r="C280" s="4">
        <v>0.19</v>
      </c>
      <c r="D280" s="12" t="s">
        <v>3</v>
      </c>
      <c r="E280" s="92"/>
      <c r="F280" t="s">
        <v>37</v>
      </c>
      <c r="G280" s="12">
        <v>0</v>
      </c>
      <c r="H280">
        <f>'[4]B Growth'!$I4</f>
        <v>1</v>
      </c>
      <c r="I280">
        <f>'[4]B Growth'!$S4</f>
        <v>15</v>
      </c>
      <c r="J280" s="91" t="str">
        <f t="shared" si="9"/>
        <v>R09N-N2-0--</v>
      </c>
      <c r="K280" s="6">
        <f>'[4]B Growth'!$W4</f>
        <v>27.4</v>
      </c>
      <c r="L280" t="str">
        <f>'[4]B Growth'!$BK4</f>
        <v/>
      </c>
      <c r="M280" s="83" t="s">
        <v>29</v>
      </c>
      <c r="N280" s="83" t="s">
        <v>222</v>
      </c>
      <c r="O280" t="str">
        <f>'[4]B Growth'!$BD4</f>
        <v/>
      </c>
      <c r="P280" t="s">
        <v>29</v>
      </c>
      <c r="Q280" t="s">
        <v>28</v>
      </c>
      <c r="R280" t="str">
        <f>'[4]B Growth'!$AS4</f>
        <v/>
      </c>
    </row>
    <row r="281" spans="1:18" x14ac:dyDescent="0.3">
      <c r="A281">
        <v>381</v>
      </c>
      <c r="B281">
        <v>21</v>
      </c>
      <c r="C281" s="4">
        <v>0.19</v>
      </c>
      <c r="D281" s="12" t="s">
        <v>3</v>
      </c>
      <c r="E281" s="92"/>
      <c r="F281" t="s">
        <v>38</v>
      </c>
      <c r="G281" s="12">
        <v>0</v>
      </c>
      <c r="H281">
        <f>'[4]B Growth'!$I5</f>
        <v>1</v>
      </c>
      <c r="I281">
        <f>'[4]B Growth'!$S5</f>
        <v>15</v>
      </c>
      <c r="J281" s="91" t="str">
        <f t="shared" si="9"/>
        <v>R09N-N3-0--</v>
      </c>
      <c r="K281" s="6">
        <f>'[4]B Growth'!$W5</f>
        <v>25.85</v>
      </c>
      <c r="L281" t="str">
        <f>'[4]B Growth'!$BK5</f>
        <v/>
      </c>
      <c r="M281" s="83" t="s">
        <v>29</v>
      </c>
      <c r="N281" s="83" t="s">
        <v>222</v>
      </c>
      <c r="O281" t="str">
        <f>'[4]B Growth'!$BD5</f>
        <v/>
      </c>
      <c r="P281" t="s">
        <v>29</v>
      </c>
      <c r="Q281" t="s">
        <v>28</v>
      </c>
      <c r="R281" t="str">
        <f>'[4]B Growth'!$AS5</f>
        <v/>
      </c>
    </row>
    <row r="282" spans="1:18" x14ac:dyDescent="0.3">
      <c r="A282">
        <v>382</v>
      </c>
      <c r="B282">
        <v>55</v>
      </c>
      <c r="C282" s="4">
        <v>0.19</v>
      </c>
      <c r="D282" s="12" t="s">
        <v>3</v>
      </c>
      <c r="E282" s="92"/>
      <c r="F282" t="s">
        <v>36</v>
      </c>
      <c r="G282" s="12">
        <v>2</v>
      </c>
      <c r="H282">
        <f>'[4]B Growth'!$I6</f>
        <v>1</v>
      </c>
      <c r="I282">
        <f>'[4]B Growth'!$S6</f>
        <v>16</v>
      </c>
      <c r="J282" s="91" t="str">
        <f t="shared" si="9"/>
        <v>R09N-N1-2--</v>
      </c>
      <c r="K282" s="6">
        <f>'[4]B Growth'!$W6</f>
        <v>0</v>
      </c>
      <c r="L282" t="str">
        <f>'[4]B Growth'!$BK6</f>
        <v/>
      </c>
      <c r="M282" s="83" t="s">
        <v>29</v>
      </c>
      <c r="N282" s="83" t="s">
        <v>222</v>
      </c>
      <c r="O282" t="str">
        <f>'[4]B Growth'!$BD6</f>
        <v/>
      </c>
      <c r="P282" t="s">
        <v>29</v>
      </c>
      <c r="Q282" t="s">
        <v>28</v>
      </c>
      <c r="R282" t="str">
        <f>'[4]B Growth'!$AS6</f>
        <v/>
      </c>
    </row>
    <row r="283" spans="1:18" x14ac:dyDescent="0.3">
      <c r="A283">
        <v>383</v>
      </c>
      <c r="B283">
        <v>56</v>
      </c>
      <c r="C283" s="4">
        <v>0.19</v>
      </c>
      <c r="D283" s="12" t="s">
        <v>3</v>
      </c>
      <c r="E283" s="92"/>
      <c r="F283" t="s">
        <v>37</v>
      </c>
      <c r="G283" s="12">
        <v>2</v>
      </c>
      <c r="H283">
        <f>'[4]B Growth'!$I7</f>
        <v>1</v>
      </c>
      <c r="I283">
        <f>'[4]B Growth'!$S7</f>
        <v>15</v>
      </c>
      <c r="J283" s="91" t="str">
        <f t="shared" si="9"/>
        <v>R09N-N2-2--</v>
      </c>
      <c r="K283" s="6">
        <f>'[4]B Growth'!$W7</f>
        <v>0</v>
      </c>
      <c r="L283" t="str">
        <f>'[4]B Growth'!$BK7</f>
        <v/>
      </c>
      <c r="M283" s="83" t="s">
        <v>29</v>
      </c>
      <c r="N283" s="83" t="s">
        <v>222</v>
      </c>
      <c r="O283" t="str">
        <f>'[4]B Growth'!$BD7</f>
        <v/>
      </c>
      <c r="P283" t="s">
        <v>29</v>
      </c>
      <c r="Q283" t="s">
        <v>28</v>
      </c>
      <c r="R283" t="str">
        <f>'[4]B Growth'!$AS7</f>
        <v/>
      </c>
    </row>
    <row r="284" spans="1:18" x14ac:dyDescent="0.3">
      <c r="A284">
        <v>384</v>
      </c>
      <c r="B284">
        <v>57</v>
      </c>
      <c r="C284" s="4">
        <v>0.19</v>
      </c>
      <c r="D284" s="12" t="s">
        <v>3</v>
      </c>
      <c r="E284" s="92"/>
      <c r="F284" t="s">
        <v>38</v>
      </c>
      <c r="G284" s="12">
        <v>2</v>
      </c>
      <c r="H284">
        <f>'[4]B Growth'!$I8</f>
        <v>1</v>
      </c>
      <c r="I284">
        <f>'[4]B Growth'!$S8</f>
        <v>15</v>
      </c>
      <c r="J284" s="91" t="str">
        <f t="shared" si="9"/>
        <v>R09N-N3-2--</v>
      </c>
      <c r="K284" s="6">
        <f>'[4]B Growth'!$W8</f>
        <v>0</v>
      </c>
      <c r="L284" t="str">
        <f>'[4]B Growth'!$BK8</f>
        <v/>
      </c>
      <c r="M284" s="83" t="s">
        <v>29</v>
      </c>
      <c r="N284" s="83" t="s">
        <v>222</v>
      </c>
      <c r="O284" t="str">
        <f>'[4]B Growth'!$BD8</f>
        <v/>
      </c>
      <c r="P284" t="s">
        <v>29</v>
      </c>
      <c r="Q284" t="s">
        <v>28</v>
      </c>
      <c r="R284" t="str">
        <f>'[4]B Growth'!$AS8</f>
        <v/>
      </c>
    </row>
    <row r="285" spans="1:18" x14ac:dyDescent="0.3">
      <c r="A285">
        <v>385</v>
      </c>
      <c r="B285">
        <v>97</v>
      </c>
      <c r="C285" s="4">
        <v>0.19</v>
      </c>
      <c r="D285" s="12" t="s">
        <v>3</v>
      </c>
      <c r="E285" s="92"/>
      <c r="F285" t="s">
        <v>36</v>
      </c>
      <c r="G285" s="12">
        <v>4</v>
      </c>
      <c r="H285">
        <f>'[4]B Growth'!$I9</f>
        <v>1</v>
      </c>
      <c r="I285">
        <f>'[4]B Growth'!$S9</f>
        <v>16</v>
      </c>
      <c r="J285" s="91" t="str">
        <f t="shared" si="9"/>
        <v>R09N-N1-4--</v>
      </c>
      <c r="K285" s="6">
        <f>'[4]B Growth'!$W9</f>
        <v>21.225000000000001</v>
      </c>
      <c r="L285" t="str">
        <f>'[4]B Growth'!$BK9</f>
        <v/>
      </c>
      <c r="M285" s="83" t="s">
        <v>29</v>
      </c>
      <c r="N285" s="83" t="s">
        <v>222</v>
      </c>
      <c r="O285" t="str">
        <f>'[4]B Growth'!$BD9</f>
        <v/>
      </c>
      <c r="P285" t="s">
        <v>14</v>
      </c>
      <c r="Q285" t="s">
        <v>28</v>
      </c>
      <c r="R285" t="str">
        <f>'[4]B Growth'!$AS9</f>
        <v/>
      </c>
    </row>
    <row r="286" spans="1:18" x14ac:dyDescent="0.3">
      <c r="A286">
        <v>386</v>
      </c>
      <c r="B286">
        <v>98</v>
      </c>
      <c r="C286" s="4">
        <v>0.19</v>
      </c>
      <c r="D286" s="12" t="s">
        <v>3</v>
      </c>
      <c r="E286" s="92"/>
      <c r="F286" t="s">
        <v>37</v>
      </c>
      <c r="G286" s="12">
        <v>4</v>
      </c>
      <c r="H286">
        <f>'[4]B Growth'!$I10</f>
        <v>1</v>
      </c>
      <c r="I286">
        <f>'[4]B Growth'!$S10</f>
        <v>15</v>
      </c>
      <c r="J286" s="91" t="str">
        <f t="shared" si="9"/>
        <v>R09N-N2-4--</v>
      </c>
      <c r="K286" s="6">
        <f>'[4]B Growth'!$W10</f>
        <v>22.9</v>
      </c>
      <c r="L286" t="str">
        <f>'[4]B Growth'!$BK10</f>
        <v/>
      </c>
      <c r="M286" s="83" t="s">
        <v>29</v>
      </c>
      <c r="N286" s="83" t="s">
        <v>222</v>
      </c>
      <c r="O286" t="str">
        <f>'[4]B Growth'!$BD10</f>
        <v/>
      </c>
      <c r="P286" t="s">
        <v>14</v>
      </c>
      <c r="Q286" t="s">
        <v>28</v>
      </c>
      <c r="R286" t="str">
        <f>'[4]B Growth'!$AS10</f>
        <v/>
      </c>
    </row>
    <row r="287" spans="1:18" x14ac:dyDescent="0.3">
      <c r="A287">
        <v>387</v>
      </c>
      <c r="B287">
        <v>99</v>
      </c>
      <c r="C287" s="4">
        <v>0.19</v>
      </c>
      <c r="D287" s="12" t="s">
        <v>3</v>
      </c>
      <c r="E287" s="92"/>
      <c r="F287" t="s">
        <v>38</v>
      </c>
      <c r="G287" s="12">
        <v>4</v>
      </c>
      <c r="H287">
        <f>'[4]B Growth'!$I11</f>
        <v>1</v>
      </c>
      <c r="I287">
        <f>'[4]B Growth'!$S11</f>
        <v>15</v>
      </c>
      <c r="J287" s="91" t="str">
        <f t="shared" si="9"/>
        <v>R09N-N3-4--</v>
      </c>
      <c r="K287" s="6">
        <f>'[4]B Growth'!$W11</f>
        <v>20.774999999999999</v>
      </c>
      <c r="L287" t="str">
        <f>'[4]B Growth'!$BK11</f>
        <v/>
      </c>
      <c r="M287" s="83" t="s">
        <v>29</v>
      </c>
      <c r="N287" s="83" t="s">
        <v>222</v>
      </c>
      <c r="O287" t="str">
        <f>'[4]B Growth'!$BD11</f>
        <v/>
      </c>
      <c r="P287" t="s">
        <v>14</v>
      </c>
      <c r="Q287" t="s">
        <v>28</v>
      </c>
      <c r="R287" t="str">
        <f>'[4]B Growth'!$AS11</f>
        <v/>
      </c>
    </row>
    <row r="288" spans="1:18" x14ac:dyDescent="0.3">
      <c r="A288">
        <v>388</v>
      </c>
      <c r="B288">
        <v>157</v>
      </c>
      <c r="C288" s="4">
        <v>0.19</v>
      </c>
      <c r="D288" s="12" t="s">
        <v>3</v>
      </c>
      <c r="E288" s="92"/>
      <c r="F288" t="s">
        <v>36</v>
      </c>
      <c r="G288" s="12">
        <v>7</v>
      </c>
      <c r="H288">
        <f>'[4]B Growth'!$I12</f>
        <v>1</v>
      </c>
      <c r="I288">
        <f>'[4]B Growth'!$S12</f>
        <v>16</v>
      </c>
      <c r="J288" s="2" t="str">
        <f t="shared" si="8"/>
        <v>R09N-N1-7-Pre</v>
      </c>
      <c r="K288" s="6">
        <f>'[4]B Growth'!$W12</f>
        <v>17.393333333333334</v>
      </c>
      <c r="L288" t="str">
        <f>'[4]B Growth'!$BK12</f>
        <v/>
      </c>
      <c r="M288" s="83" t="s">
        <v>29</v>
      </c>
      <c r="N288" s="83" t="s">
        <v>222</v>
      </c>
      <c r="O288" t="str">
        <f>'[4]B Growth'!$BD12</f>
        <v/>
      </c>
      <c r="P288" t="s">
        <v>14</v>
      </c>
      <c r="Q288" t="s">
        <v>28</v>
      </c>
      <c r="R288" t="str">
        <f>'[4]B Growth'!$AS12</f>
        <v/>
      </c>
    </row>
    <row r="289" spans="1:18" x14ac:dyDescent="0.3">
      <c r="A289">
        <v>389</v>
      </c>
      <c r="B289">
        <v>158</v>
      </c>
      <c r="C289" s="4">
        <v>0.19</v>
      </c>
      <c r="D289" s="12" t="s">
        <v>3</v>
      </c>
      <c r="E289" s="92"/>
      <c r="F289" t="s">
        <v>37</v>
      </c>
      <c r="G289" s="12">
        <v>7</v>
      </c>
      <c r="H289">
        <f>'[4]B Growth'!$I13</f>
        <v>1</v>
      </c>
      <c r="I289">
        <f>'[4]B Growth'!$S13</f>
        <v>15</v>
      </c>
      <c r="J289" s="2" t="str">
        <f t="shared" si="8"/>
        <v>R09N-N2-7-Pre</v>
      </c>
      <c r="K289" s="6">
        <f>'[4]B Growth'!$W13</f>
        <v>19.266666666666666</v>
      </c>
      <c r="L289" t="str">
        <f>'[4]B Growth'!$BK13</f>
        <v/>
      </c>
      <c r="M289" s="83" t="s">
        <v>29</v>
      </c>
      <c r="N289" s="83" t="s">
        <v>222</v>
      </c>
      <c r="O289" t="str">
        <f>'[4]B Growth'!$BD13</f>
        <v/>
      </c>
      <c r="P289" t="s">
        <v>14</v>
      </c>
      <c r="Q289" t="s">
        <v>28</v>
      </c>
      <c r="R289" t="str">
        <f>'[4]B Growth'!$AS13</f>
        <v/>
      </c>
    </row>
    <row r="290" spans="1:18" x14ac:dyDescent="0.3">
      <c r="A290">
        <v>390</v>
      </c>
      <c r="B290">
        <v>159</v>
      </c>
      <c r="C290" s="4">
        <v>0.19</v>
      </c>
      <c r="D290" s="12" t="s">
        <v>3</v>
      </c>
      <c r="E290" s="92"/>
      <c r="F290" t="s">
        <v>38</v>
      </c>
      <c r="G290" s="12">
        <v>7</v>
      </c>
      <c r="H290">
        <f>'[4]B Growth'!$I14</f>
        <v>1</v>
      </c>
      <c r="I290">
        <f>'[4]B Growth'!$S14</f>
        <v>15</v>
      </c>
      <c r="J290" s="2" t="str">
        <f t="shared" si="8"/>
        <v>R09N-N3-7-Pre</v>
      </c>
      <c r="K290" s="6">
        <f>'[4]B Growth'!$W14</f>
        <v>16.806666666666665</v>
      </c>
      <c r="L290" t="str">
        <f>'[4]B Growth'!$BK14</f>
        <v/>
      </c>
      <c r="M290" s="83" t="s">
        <v>29</v>
      </c>
      <c r="N290" s="83" t="s">
        <v>222</v>
      </c>
      <c r="O290" t="str">
        <f>'[4]B Growth'!$BD14</f>
        <v/>
      </c>
      <c r="P290" t="s">
        <v>14</v>
      </c>
      <c r="Q290" t="s">
        <v>28</v>
      </c>
      <c r="R290" t="str">
        <f>'[4]B Growth'!$AS14</f>
        <v/>
      </c>
    </row>
    <row r="291" spans="1:18" x14ac:dyDescent="0.3">
      <c r="A291">
        <v>391</v>
      </c>
      <c r="B291">
        <v>160</v>
      </c>
      <c r="C291" s="4">
        <v>0.19</v>
      </c>
      <c r="D291" s="12" t="s">
        <v>3</v>
      </c>
      <c r="E291" s="92"/>
      <c r="F291" t="s">
        <v>36</v>
      </c>
      <c r="G291" s="12">
        <v>7</v>
      </c>
      <c r="H291">
        <f>'[4]B Growth'!$I15</f>
        <v>1</v>
      </c>
      <c r="I291">
        <f>'[4]B Growth'!$S15</f>
        <v>16</v>
      </c>
      <c r="J291" s="2" t="str">
        <f t="shared" si="8"/>
        <v>R09N-N1-7-Pre</v>
      </c>
      <c r="K291" s="6">
        <f>'[4]B Growth'!$W15</f>
        <v>19.195</v>
      </c>
      <c r="L291" t="str">
        <f>'[4]B Growth'!$BK15</f>
        <v/>
      </c>
      <c r="M291" s="83" t="s">
        <v>29</v>
      </c>
      <c r="N291" s="83" t="s">
        <v>222</v>
      </c>
      <c r="O291" t="str">
        <f>'[4]B Growth'!$BD15</f>
        <v/>
      </c>
      <c r="P291" t="s">
        <v>29</v>
      </c>
      <c r="Q291" t="s">
        <v>28</v>
      </c>
      <c r="R291" t="str">
        <f>'[4]B Growth'!$AS15</f>
        <v/>
      </c>
    </row>
    <row r="292" spans="1:18" x14ac:dyDescent="0.3">
      <c r="A292">
        <v>392</v>
      </c>
      <c r="B292">
        <v>161</v>
      </c>
      <c r="C292" s="4">
        <v>0.19</v>
      </c>
      <c r="D292" s="12" t="s">
        <v>3</v>
      </c>
      <c r="E292" s="92"/>
      <c r="F292" t="s">
        <v>37</v>
      </c>
      <c r="G292" s="12">
        <v>7</v>
      </c>
      <c r="H292">
        <f>'[4]B Growth'!$I16</f>
        <v>1</v>
      </c>
      <c r="I292">
        <f>'[4]B Growth'!$S16</f>
        <v>15</v>
      </c>
      <c r="J292" s="2" t="str">
        <f t="shared" si="8"/>
        <v>R09N-N2-7-Pre</v>
      </c>
      <c r="K292" s="6">
        <f>'[4]B Growth'!$W16</f>
        <v>20.375</v>
      </c>
      <c r="L292" t="str">
        <f>'[4]B Growth'!$BK16</f>
        <v/>
      </c>
      <c r="M292" s="83" t="s">
        <v>29</v>
      </c>
      <c r="N292" s="83" t="s">
        <v>222</v>
      </c>
      <c r="O292" t="str">
        <f>'[4]B Growth'!$BD16</f>
        <v/>
      </c>
      <c r="P292" t="s">
        <v>29</v>
      </c>
      <c r="Q292" t="s">
        <v>28</v>
      </c>
      <c r="R292" t="str">
        <f>'[4]B Growth'!$AS16</f>
        <v/>
      </c>
    </row>
    <row r="293" spans="1:18" x14ac:dyDescent="0.3">
      <c r="A293">
        <v>393</v>
      </c>
      <c r="B293">
        <v>162</v>
      </c>
      <c r="C293" s="4">
        <v>0.19</v>
      </c>
      <c r="D293" s="12" t="s">
        <v>3</v>
      </c>
      <c r="E293" s="92"/>
      <c r="F293" t="s">
        <v>38</v>
      </c>
      <c r="G293" s="12">
        <v>7</v>
      </c>
      <c r="H293">
        <f>'[4]B Growth'!$I17</f>
        <v>1</v>
      </c>
      <c r="I293">
        <f>'[4]B Growth'!$S17</f>
        <v>15</v>
      </c>
      <c r="J293" s="2" t="str">
        <f t="shared" si="8"/>
        <v>R09N-N3-7-Pre</v>
      </c>
      <c r="K293" s="6">
        <f>'[4]B Growth'!$W17</f>
        <v>18.329999999999998</v>
      </c>
      <c r="L293" t="str">
        <f>'[4]B Growth'!$BK17</f>
        <v/>
      </c>
      <c r="M293" s="83" t="s">
        <v>29</v>
      </c>
      <c r="N293" s="83" t="s">
        <v>222</v>
      </c>
      <c r="O293" t="str">
        <f>'[4]B Growth'!$BD17</f>
        <v/>
      </c>
      <c r="P293" t="s">
        <v>29</v>
      </c>
      <c r="Q293" t="s">
        <v>28</v>
      </c>
      <c r="R293" t="str">
        <f>'[4]B Growth'!$AS17</f>
        <v/>
      </c>
    </row>
    <row r="294" spans="1:18" x14ac:dyDescent="0.3">
      <c r="A294">
        <v>394</v>
      </c>
      <c r="B294">
        <v>217</v>
      </c>
      <c r="C294" s="4">
        <v>0.19</v>
      </c>
      <c r="D294" s="12" t="s">
        <v>3</v>
      </c>
      <c r="E294" s="92"/>
      <c r="F294" t="s">
        <v>36</v>
      </c>
      <c r="G294" s="12">
        <v>9</v>
      </c>
      <c r="H294">
        <f>'[4]B Growth'!$I18</f>
        <v>1</v>
      </c>
      <c r="I294">
        <f>'[4]B Growth'!$S18</f>
        <v>16</v>
      </c>
      <c r="J294" s="91" t="str">
        <f t="shared" ref="J294:J299" si="10">CONCATENATE(D294,"-",F294,"-",G294,"--")</f>
        <v>R09N-N1-9--</v>
      </c>
      <c r="K294" s="6">
        <f>'[4]B Growth'!$W18</f>
        <v>18.956</v>
      </c>
      <c r="L294" t="str">
        <f>'[4]B Growth'!$BK18</f>
        <v/>
      </c>
      <c r="M294" s="83" t="s">
        <v>29</v>
      </c>
      <c r="N294" s="83" t="s">
        <v>222</v>
      </c>
      <c r="O294" t="str">
        <f>'[4]B Growth'!$BD18</f>
        <v/>
      </c>
      <c r="P294" t="s">
        <v>14</v>
      </c>
      <c r="Q294" t="s">
        <v>28</v>
      </c>
      <c r="R294" t="str">
        <f>'[4]B Growth'!$AS18</f>
        <v/>
      </c>
    </row>
    <row r="295" spans="1:18" x14ac:dyDescent="0.3">
      <c r="A295">
        <v>395</v>
      </c>
      <c r="B295">
        <v>218</v>
      </c>
      <c r="C295" s="4">
        <v>0.19</v>
      </c>
      <c r="D295" s="12" t="s">
        <v>3</v>
      </c>
      <c r="E295" s="92"/>
      <c r="F295" t="s">
        <v>37</v>
      </c>
      <c r="G295" s="12">
        <v>9</v>
      </c>
      <c r="H295">
        <f>'[4]B Growth'!$I19</f>
        <v>1</v>
      </c>
      <c r="I295">
        <f>'[4]B Growth'!$S19</f>
        <v>15</v>
      </c>
      <c r="J295" s="91" t="str">
        <f t="shared" si="10"/>
        <v>R09N-N2-9--</v>
      </c>
      <c r="K295" s="6">
        <f>'[4]B Growth'!$W19</f>
        <v>20.119999999999997</v>
      </c>
      <c r="L295" t="str">
        <f>'[4]B Growth'!$BK19</f>
        <v/>
      </c>
      <c r="M295" s="83" t="s">
        <v>29</v>
      </c>
      <c r="N295" s="83" t="s">
        <v>222</v>
      </c>
      <c r="O295" t="str">
        <f>'[4]B Growth'!$BD19</f>
        <v/>
      </c>
      <c r="P295" t="s">
        <v>14</v>
      </c>
      <c r="Q295" t="s">
        <v>28</v>
      </c>
      <c r="R295" t="str">
        <f>'[4]B Growth'!$AS19</f>
        <v/>
      </c>
    </row>
    <row r="296" spans="1:18" x14ac:dyDescent="0.3">
      <c r="A296">
        <v>396</v>
      </c>
      <c r="B296">
        <v>219</v>
      </c>
      <c r="C296" s="4">
        <v>0.19</v>
      </c>
      <c r="D296" s="12" t="s">
        <v>3</v>
      </c>
      <c r="E296" s="92"/>
      <c r="F296" t="s">
        <v>38</v>
      </c>
      <c r="G296" s="12">
        <v>9</v>
      </c>
      <c r="H296">
        <f>'[4]B Growth'!$I20</f>
        <v>1</v>
      </c>
      <c r="I296">
        <f>'[4]B Growth'!$S20</f>
        <v>15</v>
      </c>
      <c r="J296" s="91" t="str">
        <f t="shared" si="10"/>
        <v>R09N-N3-9--</v>
      </c>
      <c r="K296" s="6">
        <f>'[4]B Growth'!$W20</f>
        <v>18.723999999999997</v>
      </c>
      <c r="L296" t="str">
        <f>'[4]B Growth'!$BK20</f>
        <v/>
      </c>
      <c r="M296" s="83" t="s">
        <v>29</v>
      </c>
      <c r="N296" s="83" t="s">
        <v>222</v>
      </c>
      <c r="O296" t="str">
        <f>'[4]B Growth'!$BD20</f>
        <v/>
      </c>
      <c r="P296" t="s">
        <v>14</v>
      </c>
      <c r="Q296" t="s">
        <v>28</v>
      </c>
      <c r="R296" t="str">
        <f>'[4]B Growth'!$AS20</f>
        <v/>
      </c>
    </row>
    <row r="297" spans="1:18" x14ac:dyDescent="0.3">
      <c r="A297">
        <v>397</v>
      </c>
      <c r="B297">
        <v>259</v>
      </c>
      <c r="C297" s="4">
        <v>0.19</v>
      </c>
      <c r="D297" s="12" t="s">
        <v>3</v>
      </c>
      <c r="E297" s="92"/>
      <c r="F297" t="s">
        <v>36</v>
      </c>
      <c r="G297" s="12">
        <v>11</v>
      </c>
      <c r="H297">
        <f>'[4]B Growth'!$I21</f>
        <v>1</v>
      </c>
      <c r="I297">
        <f>'[4]B Growth'!$S21</f>
        <v>16</v>
      </c>
      <c r="J297" s="91" t="str">
        <f t="shared" si="10"/>
        <v>R09N-N1-11--</v>
      </c>
      <c r="K297" s="6">
        <f>'[4]B Growth'!$W21</f>
        <v>17.351666666666667</v>
      </c>
      <c r="L297" t="str">
        <f>'[4]B Growth'!$BK21</f>
        <v/>
      </c>
      <c r="M297" s="83" t="s">
        <v>29</v>
      </c>
      <c r="N297" s="83" t="s">
        <v>222</v>
      </c>
      <c r="O297" t="str">
        <f>'[4]B Growth'!$BD21</f>
        <v/>
      </c>
      <c r="P297" t="s">
        <v>14</v>
      </c>
      <c r="Q297" t="s">
        <v>28</v>
      </c>
      <c r="R297" t="str">
        <f>'[4]B Growth'!$AS21</f>
        <v/>
      </c>
    </row>
    <row r="298" spans="1:18" x14ac:dyDescent="0.3">
      <c r="A298">
        <v>398</v>
      </c>
      <c r="B298">
        <v>260</v>
      </c>
      <c r="C298" s="4">
        <v>0.19</v>
      </c>
      <c r="D298" s="12" t="s">
        <v>3</v>
      </c>
      <c r="E298" s="92"/>
      <c r="F298" t="s">
        <v>37</v>
      </c>
      <c r="G298" s="12">
        <v>11</v>
      </c>
      <c r="H298">
        <f>'[4]B Growth'!$I22</f>
        <v>1</v>
      </c>
      <c r="I298">
        <f>'[4]B Growth'!$S22</f>
        <v>15</v>
      </c>
      <c r="J298" s="91" t="str">
        <f t="shared" si="10"/>
        <v>R09N-N2-11--</v>
      </c>
      <c r="K298" s="6">
        <f>'[4]B Growth'!$W22</f>
        <v>19.805555555555554</v>
      </c>
      <c r="L298" t="str">
        <f>'[4]B Growth'!$BK22</f>
        <v/>
      </c>
      <c r="M298" s="83" t="s">
        <v>29</v>
      </c>
      <c r="N298" s="83" t="s">
        <v>222</v>
      </c>
      <c r="O298" t="str">
        <f>'[4]B Growth'!$BD22</f>
        <v/>
      </c>
      <c r="P298" t="s">
        <v>14</v>
      </c>
      <c r="Q298" t="s">
        <v>28</v>
      </c>
      <c r="R298" t="str">
        <f>'[4]B Growth'!$AS22</f>
        <v/>
      </c>
    </row>
    <row r="299" spans="1:18" x14ac:dyDescent="0.3">
      <c r="A299">
        <v>399</v>
      </c>
      <c r="B299">
        <v>261</v>
      </c>
      <c r="C299" s="4">
        <v>0.19</v>
      </c>
      <c r="D299" s="12" t="s">
        <v>3</v>
      </c>
      <c r="E299" s="92"/>
      <c r="F299" t="s">
        <v>38</v>
      </c>
      <c r="G299" s="12">
        <v>11</v>
      </c>
      <c r="H299">
        <f>'[4]B Growth'!$I23</f>
        <v>1</v>
      </c>
      <c r="I299">
        <f>'[4]B Growth'!$S23</f>
        <v>15</v>
      </c>
      <c r="J299" s="91" t="str">
        <f t="shared" si="10"/>
        <v>R09N-N3-11--</v>
      </c>
      <c r="K299" s="6">
        <f>'[4]B Growth'!$W23</f>
        <v>17.72</v>
      </c>
      <c r="L299" t="str">
        <f>'[4]B Growth'!$BK23</f>
        <v/>
      </c>
      <c r="M299" s="83" t="s">
        <v>29</v>
      </c>
      <c r="N299" s="83" t="s">
        <v>222</v>
      </c>
      <c r="O299" t="str">
        <f>'[4]B Growth'!$BD23</f>
        <v/>
      </c>
      <c r="P299" t="s">
        <v>14</v>
      </c>
      <c r="Q299" t="s">
        <v>28</v>
      </c>
      <c r="R299" t="str">
        <f>'[4]B Growth'!$AS23</f>
        <v/>
      </c>
    </row>
    <row r="300" spans="1:18" x14ac:dyDescent="0.3">
      <c r="A300">
        <v>400</v>
      </c>
      <c r="B300">
        <v>319</v>
      </c>
      <c r="C300" s="4">
        <v>0.19</v>
      </c>
      <c r="D300" s="12" t="s">
        <v>3</v>
      </c>
      <c r="E300" s="92"/>
      <c r="F300" t="s">
        <v>36</v>
      </c>
      <c r="G300" s="12">
        <v>14</v>
      </c>
      <c r="H300">
        <f>'[4]B Growth'!$I24</f>
        <v>1</v>
      </c>
      <c r="I300">
        <f>'[4]B Growth'!$S24</f>
        <v>16</v>
      </c>
      <c r="J300" s="2" t="str">
        <f t="shared" si="8"/>
        <v>R09N-N1-14-Pre</v>
      </c>
      <c r="K300" s="6">
        <f>'[4]B Growth'!$W24</f>
        <v>15.15</v>
      </c>
      <c r="L300">
        <f>'[4]B Growth'!$BK24</f>
        <v>0.33426870617637189</v>
      </c>
      <c r="M300" t="s">
        <v>29</v>
      </c>
      <c r="N300" t="s">
        <v>223</v>
      </c>
      <c r="O300">
        <f>'[4]B Growth'!$BD24</f>
        <v>28.771194245038139</v>
      </c>
      <c r="R300">
        <f>'[4]B Growth'!$AS24</f>
        <v>23.588652371609559</v>
      </c>
    </row>
    <row r="301" spans="1:18" x14ac:dyDescent="0.3">
      <c r="A301">
        <v>401</v>
      </c>
      <c r="B301">
        <v>320</v>
      </c>
      <c r="C301" s="4">
        <v>0.19</v>
      </c>
      <c r="D301" s="12" t="s">
        <v>3</v>
      </c>
      <c r="E301" s="92"/>
      <c r="F301" t="s">
        <v>37</v>
      </c>
      <c r="G301" s="12">
        <v>14</v>
      </c>
      <c r="H301">
        <f>'[4]B Growth'!$I25</f>
        <v>1</v>
      </c>
      <c r="I301">
        <f>'[4]B Growth'!$S25</f>
        <v>15</v>
      </c>
      <c r="J301" s="2" t="str">
        <f t="shared" si="8"/>
        <v>R09N-N2-14-Pre</v>
      </c>
      <c r="K301" s="6">
        <f>'[4]B Growth'!$W25</f>
        <v>17.816904761904762</v>
      </c>
      <c r="L301">
        <f>'[4]B Growth'!$BK25</f>
        <v>0.33426870617637189</v>
      </c>
      <c r="M301" t="s">
        <v>29</v>
      </c>
      <c r="N301" t="s">
        <v>223</v>
      </c>
      <c r="O301">
        <f>'[4]B Growth'!$BD25</f>
        <v>51.280295453071744</v>
      </c>
      <c r="R301">
        <f>'[4]B Growth'!$AS25</f>
        <v>23.588652371609562</v>
      </c>
    </row>
    <row r="302" spans="1:18" x14ac:dyDescent="0.3">
      <c r="A302">
        <v>402</v>
      </c>
      <c r="B302">
        <v>321</v>
      </c>
      <c r="C302" s="4">
        <v>0.19</v>
      </c>
      <c r="D302" s="12" t="s">
        <v>3</v>
      </c>
      <c r="E302" s="92"/>
      <c r="F302" t="s">
        <v>38</v>
      </c>
      <c r="G302" s="12">
        <v>14</v>
      </c>
      <c r="H302">
        <f>'[4]B Growth'!$I26</f>
        <v>1</v>
      </c>
      <c r="I302">
        <f>'[4]B Growth'!$S26</f>
        <v>15</v>
      </c>
      <c r="J302" s="2" t="str">
        <f t="shared" si="8"/>
        <v>R09N-N3-14-Pre</v>
      </c>
      <c r="K302" s="6">
        <f>'[4]B Growth'!$W26</f>
        <v>15.532857142857141</v>
      </c>
      <c r="L302">
        <f>'[4]B Growth'!$BK26</f>
        <v>0.33426870617637189</v>
      </c>
      <c r="M302" t="s">
        <v>29</v>
      </c>
      <c r="N302" t="s">
        <v>223</v>
      </c>
      <c r="O302">
        <f>'[4]B Growth'!$BD26</f>
        <v>42.732425985593856</v>
      </c>
      <c r="R302">
        <f>'[4]B Growth'!$AS26</f>
        <v>23.588652371609562</v>
      </c>
    </row>
    <row r="303" spans="1:18" x14ac:dyDescent="0.3">
      <c r="A303">
        <v>403</v>
      </c>
      <c r="B303">
        <v>322</v>
      </c>
      <c r="C303" s="4">
        <v>0.19</v>
      </c>
      <c r="D303" s="12" t="s">
        <v>3</v>
      </c>
      <c r="E303" s="92"/>
      <c r="F303" t="s">
        <v>36</v>
      </c>
      <c r="G303" s="12">
        <v>14</v>
      </c>
      <c r="H303">
        <f>'[4]B Growth'!$I27</f>
        <v>2</v>
      </c>
      <c r="I303">
        <f>'[4]B Growth'!$S27</f>
        <v>6</v>
      </c>
      <c r="J303" s="2" t="str">
        <f t="shared" si="8"/>
        <v>R09N-N1-14-Pre</v>
      </c>
      <c r="K303" s="6">
        <f>'[4]B Growth'!$W27</f>
        <v>16.306249999999999</v>
      </c>
      <c r="L303" t="str">
        <f>'[4]B Growth'!$BK27</f>
        <v/>
      </c>
      <c r="M303" s="83" t="s">
        <v>29</v>
      </c>
      <c r="N303" s="83" t="s">
        <v>222</v>
      </c>
      <c r="O303" t="str">
        <f>'[4]B Growth'!$BD27</f>
        <v/>
      </c>
      <c r="P303" t="s">
        <v>29</v>
      </c>
      <c r="Q303" t="s">
        <v>28</v>
      </c>
      <c r="R303" t="str">
        <f>'[4]B Growth'!$AS27</f>
        <v/>
      </c>
    </row>
    <row r="304" spans="1:18" x14ac:dyDescent="0.3">
      <c r="A304">
        <v>404</v>
      </c>
      <c r="B304">
        <v>323</v>
      </c>
      <c r="C304" s="4">
        <v>0.19</v>
      </c>
      <c r="D304" s="12" t="s">
        <v>3</v>
      </c>
      <c r="E304" s="92"/>
      <c r="F304" t="s">
        <v>37</v>
      </c>
      <c r="G304" s="12">
        <v>14</v>
      </c>
      <c r="H304">
        <f>'[4]B Growth'!$I28</f>
        <v>2</v>
      </c>
      <c r="I304">
        <f>'[4]B Growth'!$S28</f>
        <v>15</v>
      </c>
      <c r="J304" s="2" t="str">
        <f t="shared" si="8"/>
        <v>R09N-N2-14-Pre</v>
      </c>
      <c r="K304" s="6">
        <f>'[4]B Growth'!$W28</f>
        <v>18.989791666666665</v>
      </c>
      <c r="L304" t="str">
        <f>'[4]B Growth'!$BK28</f>
        <v/>
      </c>
      <c r="M304" s="83" t="s">
        <v>29</v>
      </c>
      <c r="N304" s="83" t="s">
        <v>222</v>
      </c>
      <c r="O304" t="str">
        <f>'[4]B Growth'!$BD28</f>
        <v/>
      </c>
      <c r="P304" t="s">
        <v>29</v>
      </c>
      <c r="Q304" t="s">
        <v>28</v>
      </c>
      <c r="R304" t="str">
        <f>'[4]B Growth'!$AS28</f>
        <v/>
      </c>
    </row>
    <row r="305" spans="1:18" x14ac:dyDescent="0.3">
      <c r="A305">
        <v>405</v>
      </c>
      <c r="B305">
        <v>324</v>
      </c>
      <c r="C305" s="4">
        <v>0.19</v>
      </c>
      <c r="D305" s="12" t="s">
        <v>3</v>
      </c>
      <c r="E305" s="92"/>
      <c r="F305" t="s">
        <v>38</v>
      </c>
      <c r="G305" s="12">
        <v>14</v>
      </c>
      <c r="H305">
        <f>'[4]B Growth'!$I29</f>
        <v>2</v>
      </c>
      <c r="I305">
        <f>'[4]B Growth'!$S29</f>
        <v>15</v>
      </c>
      <c r="J305" s="2" t="str">
        <f t="shared" si="8"/>
        <v>R09N-N3-14-Pre</v>
      </c>
      <c r="K305" s="6">
        <f>'[4]B Growth'!$W29</f>
        <v>17.153749999999999</v>
      </c>
      <c r="L305" t="str">
        <f>'[4]B Growth'!$BK29</f>
        <v/>
      </c>
      <c r="M305" s="83" t="s">
        <v>29</v>
      </c>
      <c r="N305" s="83" t="s">
        <v>222</v>
      </c>
      <c r="O305" t="str">
        <f>'[4]B Growth'!$BD29</f>
        <v/>
      </c>
      <c r="P305" t="s">
        <v>29</v>
      </c>
      <c r="Q305" t="s">
        <v>28</v>
      </c>
      <c r="R305" t="str">
        <f>'[4]B Growth'!$AS29</f>
        <v/>
      </c>
    </row>
    <row r="306" spans="1:18" x14ac:dyDescent="0.3">
      <c r="A306">
        <v>406</v>
      </c>
      <c r="B306">
        <v>379</v>
      </c>
      <c r="C306" s="4">
        <v>0.19</v>
      </c>
      <c r="D306" s="12" t="s">
        <v>3</v>
      </c>
      <c r="E306" s="92"/>
      <c r="F306" t="s">
        <v>36</v>
      </c>
      <c r="G306" s="12">
        <v>16</v>
      </c>
      <c r="H306">
        <f>'[4]B Growth'!$I30</f>
        <v>2</v>
      </c>
      <c r="I306">
        <f>'[4]B Growth'!$S30</f>
        <v>6</v>
      </c>
      <c r="J306" s="91" t="str">
        <f t="shared" ref="J306:J308" si="11">CONCATENATE(D306,"-",F306,"-",G306,"--")</f>
        <v>R09N-N1-16--</v>
      </c>
      <c r="K306" s="6">
        <f>'[4]B Growth'!$W30</f>
        <v>15.638888888888889</v>
      </c>
      <c r="L306" t="str">
        <f>'[4]B Growth'!$BK30</f>
        <v/>
      </c>
      <c r="M306" s="83" t="s">
        <v>14</v>
      </c>
      <c r="N306" s="83" t="s">
        <v>222</v>
      </c>
      <c r="O306" t="str">
        <f>'[4]B Growth'!$BD30</f>
        <v/>
      </c>
      <c r="P306" t="s">
        <v>29</v>
      </c>
      <c r="Q306" t="s">
        <v>28</v>
      </c>
      <c r="R306" t="str">
        <f>'[4]B Growth'!$AS30</f>
        <v/>
      </c>
    </row>
    <row r="307" spans="1:18" x14ac:dyDescent="0.3">
      <c r="A307">
        <v>407</v>
      </c>
      <c r="B307">
        <v>380</v>
      </c>
      <c r="C307" s="4">
        <v>0.19</v>
      </c>
      <c r="D307" s="12" t="s">
        <v>3</v>
      </c>
      <c r="E307" s="92"/>
      <c r="F307" t="s">
        <v>37</v>
      </c>
      <c r="G307" s="12">
        <v>16</v>
      </c>
      <c r="H307">
        <f>'[4]B Growth'!$I31</f>
        <v>2</v>
      </c>
      <c r="I307">
        <f>'[4]B Growth'!$S31</f>
        <v>15</v>
      </c>
      <c r="J307" s="91" t="str">
        <f t="shared" si="11"/>
        <v>R09N-N2-16--</v>
      </c>
      <c r="K307" s="6">
        <f>'[4]B Growth'!$W31</f>
        <v>18.268703703703704</v>
      </c>
      <c r="L307" t="str">
        <f>'[4]B Growth'!$BK31</f>
        <v/>
      </c>
      <c r="M307" s="83" t="s">
        <v>29</v>
      </c>
      <c r="N307" s="83" t="s">
        <v>222</v>
      </c>
      <c r="O307">
        <f>'[4]B Growth'!$BD31</f>
        <v>48.673675742756998</v>
      </c>
      <c r="R307" t="str">
        <f>'[4]B Growth'!$AS31</f>
        <v/>
      </c>
    </row>
    <row r="308" spans="1:18" x14ac:dyDescent="0.3">
      <c r="A308">
        <v>408</v>
      </c>
      <c r="B308">
        <v>381</v>
      </c>
      <c r="C308" s="4">
        <v>0.19</v>
      </c>
      <c r="D308" s="12" t="s">
        <v>3</v>
      </c>
      <c r="E308" s="92"/>
      <c r="F308" t="s">
        <v>38</v>
      </c>
      <c r="G308" s="12">
        <v>16</v>
      </c>
      <c r="H308">
        <f>'[4]B Growth'!$I32</f>
        <v>2</v>
      </c>
      <c r="I308">
        <f>'[4]B Growth'!$S32</f>
        <v>15</v>
      </c>
      <c r="J308" s="91" t="str">
        <f t="shared" si="11"/>
        <v>R09N-N3-16--</v>
      </c>
      <c r="K308" s="6">
        <f>'[4]B Growth'!$W32</f>
        <v>15.86611111111111</v>
      </c>
      <c r="L308" t="str">
        <f>'[4]B Growth'!$BK32</f>
        <v/>
      </c>
      <c r="M308" s="83" t="s">
        <v>29</v>
      </c>
      <c r="N308" s="83" t="s">
        <v>222</v>
      </c>
      <c r="O308">
        <f>'[4]B Growth'!$BD32</f>
        <v>57.303217418105206</v>
      </c>
      <c r="R308" t="str">
        <f>'[4]B Growth'!$AS32</f>
        <v/>
      </c>
    </row>
    <row r="309" spans="1:18" x14ac:dyDescent="0.3">
      <c r="A309">
        <v>409</v>
      </c>
      <c r="B309">
        <v>439</v>
      </c>
      <c r="C309" s="4">
        <v>0.19</v>
      </c>
      <c r="D309" s="12" t="s">
        <v>3</v>
      </c>
      <c r="E309" s="92"/>
      <c r="F309" t="s">
        <v>36</v>
      </c>
      <c r="G309" s="12">
        <v>18</v>
      </c>
      <c r="H309">
        <f>'[4]B Growth'!$I33</f>
        <v>2</v>
      </c>
      <c r="I309">
        <f>'[4]B Growth'!$S33</f>
        <v>6</v>
      </c>
      <c r="J309" s="2" t="str">
        <f t="shared" si="8"/>
        <v>R09N-N1-18-Pre</v>
      </c>
      <c r="K309" s="6">
        <f>'[4]B Growth'!$W33</f>
        <v>14.247</v>
      </c>
      <c r="L309">
        <f>'[4]B Growth'!$BK33</f>
        <v>0.29934385933620938</v>
      </c>
      <c r="O309" t="str">
        <f>'[4]B Growth'!$BD33</f>
        <v/>
      </c>
      <c r="P309" t="s">
        <v>29</v>
      </c>
      <c r="Q309" t="s">
        <v>28</v>
      </c>
      <c r="R309">
        <f>'[4]B Growth'!$AS33</f>
        <v>24.64899239189182</v>
      </c>
    </row>
    <row r="310" spans="1:18" x14ac:dyDescent="0.3">
      <c r="A310">
        <v>410</v>
      </c>
      <c r="B310">
        <v>440</v>
      </c>
      <c r="C310" s="4">
        <v>0.19</v>
      </c>
      <c r="D310" s="12" t="s">
        <v>3</v>
      </c>
      <c r="E310" s="92"/>
      <c r="F310" t="s">
        <v>37</v>
      </c>
      <c r="G310" s="12">
        <v>18</v>
      </c>
      <c r="H310">
        <f>'[4]B Growth'!$I34</f>
        <v>2</v>
      </c>
      <c r="I310">
        <f>'[4]B Growth'!$S34</f>
        <v>15</v>
      </c>
      <c r="J310" s="2" t="str">
        <f t="shared" si="8"/>
        <v>R09N-N2-18-Pre</v>
      </c>
      <c r="K310" s="6">
        <f>'[4]B Growth'!$W34</f>
        <v>16.612333333333332</v>
      </c>
      <c r="L310">
        <f>'[4]B Growth'!$BK34</f>
        <v>0.29934385933620938</v>
      </c>
      <c r="O310">
        <f>'[4]B Growth'!$BD34</f>
        <v>39.582041930994393</v>
      </c>
      <c r="R310">
        <f>'[4]B Growth'!$AS34</f>
        <v>25.588519950656622</v>
      </c>
    </row>
    <row r="311" spans="1:18" x14ac:dyDescent="0.3">
      <c r="A311">
        <v>411</v>
      </c>
      <c r="B311">
        <v>441</v>
      </c>
      <c r="C311" s="4">
        <v>0.19</v>
      </c>
      <c r="D311" s="12" t="s">
        <v>3</v>
      </c>
      <c r="E311" s="92"/>
      <c r="F311" t="s">
        <v>38</v>
      </c>
      <c r="G311" s="12">
        <v>18</v>
      </c>
      <c r="H311">
        <f>'[4]B Growth'!$I35</f>
        <v>2</v>
      </c>
      <c r="I311">
        <f>'[4]B Growth'!$S35</f>
        <v>15</v>
      </c>
      <c r="J311" s="2" t="str">
        <f t="shared" si="8"/>
        <v>R09N-N3-18-Pre</v>
      </c>
      <c r="K311" s="6">
        <f>'[4]B Growth'!$W35</f>
        <v>14.460999999999999</v>
      </c>
      <c r="L311">
        <f>'[4]B Growth'!$BK35</f>
        <v>0.29934385933620938</v>
      </c>
      <c r="O311">
        <f>'[4]B Growth'!$BD35</f>
        <v>40.680002090779709</v>
      </c>
      <c r="R311">
        <f>'[4]B Growth'!$AS35</f>
        <v>25.588519950656622</v>
      </c>
    </row>
    <row r="312" spans="1:18" x14ac:dyDescent="0.3">
      <c r="A312">
        <v>412</v>
      </c>
      <c r="B312">
        <v>442</v>
      </c>
      <c r="C312" s="4">
        <v>0.19</v>
      </c>
      <c r="D312" s="12" t="s">
        <v>3</v>
      </c>
      <c r="E312" s="92"/>
      <c r="F312" t="s">
        <v>36</v>
      </c>
      <c r="G312" s="12">
        <v>18</v>
      </c>
      <c r="H312">
        <f>'[4]B Growth'!$I36</f>
        <v>3</v>
      </c>
      <c r="I312">
        <f>'[4]B Growth'!$S36</f>
        <v>6</v>
      </c>
      <c r="J312" s="2" t="str">
        <f t="shared" si="8"/>
        <v>R09N-N1-18-Pre</v>
      </c>
      <c r="K312" s="6">
        <f>'[4]B Growth'!$W36</f>
        <v>14.345757575757576</v>
      </c>
      <c r="L312" t="str">
        <f>'[4]B Growth'!$BK36</f>
        <v/>
      </c>
      <c r="M312" s="83" t="s">
        <v>29</v>
      </c>
      <c r="N312" s="83" t="s">
        <v>222</v>
      </c>
      <c r="O312" t="str">
        <f>'[4]B Growth'!$BD36</f>
        <v/>
      </c>
      <c r="P312" t="s">
        <v>29</v>
      </c>
      <c r="Q312" t="s">
        <v>28</v>
      </c>
      <c r="R312" t="str">
        <f>'[4]B Growth'!$AS36</f>
        <v/>
      </c>
    </row>
    <row r="313" spans="1:18" x14ac:dyDescent="0.3">
      <c r="A313">
        <v>413</v>
      </c>
      <c r="B313">
        <v>443</v>
      </c>
      <c r="C313" s="4">
        <v>0.19</v>
      </c>
      <c r="D313" s="12" t="s">
        <v>3</v>
      </c>
      <c r="E313" s="92"/>
      <c r="F313" t="s">
        <v>37</v>
      </c>
      <c r="G313" s="12">
        <v>18</v>
      </c>
      <c r="H313">
        <f>'[4]B Growth'!$I37</f>
        <v>3</v>
      </c>
      <c r="I313">
        <f>'[4]B Growth'!$S37</f>
        <v>15</v>
      </c>
      <c r="J313" s="2" t="str">
        <f t="shared" si="8"/>
        <v>R09N-N2-18-Pre</v>
      </c>
      <c r="K313" s="6">
        <f>'[4]B Growth'!$W37</f>
        <v>17.032424242424245</v>
      </c>
      <c r="L313" t="str">
        <f>'[4]B Growth'!$BK37</f>
        <v/>
      </c>
      <c r="M313" s="83" t="s">
        <v>29</v>
      </c>
      <c r="N313" s="83" t="s">
        <v>222</v>
      </c>
      <c r="O313" t="str">
        <f>'[4]B Growth'!$BD37</f>
        <v/>
      </c>
      <c r="P313" t="s">
        <v>29</v>
      </c>
      <c r="Q313" t="s">
        <v>28</v>
      </c>
      <c r="R313" t="str">
        <f>'[4]B Growth'!$AS37</f>
        <v/>
      </c>
    </row>
    <row r="314" spans="1:18" x14ac:dyDescent="0.3">
      <c r="A314">
        <v>414</v>
      </c>
      <c r="B314">
        <v>444</v>
      </c>
      <c r="C314" s="4">
        <v>0.19</v>
      </c>
      <c r="D314" s="12" t="s">
        <v>3</v>
      </c>
      <c r="E314" s="92"/>
      <c r="F314" t="s">
        <v>38</v>
      </c>
      <c r="G314" s="12">
        <v>18</v>
      </c>
      <c r="H314">
        <f>'[4]B Growth'!$I38</f>
        <v>3</v>
      </c>
      <c r="I314">
        <f>'[4]B Growth'!$S38</f>
        <v>7</v>
      </c>
      <c r="J314" s="2" t="str">
        <f t="shared" si="8"/>
        <v>R09N-N3-18-Pre</v>
      </c>
      <c r="K314" s="6">
        <f>'[4]B Growth'!$W38</f>
        <v>15.173636363636364</v>
      </c>
      <c r="L314" t="str">
        <f>'[4]B Growth'!$BK38</f>
        <v/>
      </c>
      <c r="M314" s="83" t="s">
        <v>29</v>
      </c>
      <c r="N314" s="83" t="s">
        <v>222</v>
      </c>
      <c r="O314" t="str">
        <f>'[4]B Growth'!$BD38</f>
        <v/>
      </c>
      <c r="P314" t="s">
        <v>29</v>
      </c>
      <c r="Q314" t="s">
        <v>28</v>
      </c>
      <c r="R314" t="str">
        <f>'[4]B Growth'!$AS38</f>
        <v/>
      </c>
    </row>
    <row r="315" spans="1:18" x14ac:dyDescent="0.3">
      <c r="A315">
        <v>415</v>
      </c>
      <c r="B315">
        <v>523</v>
      </c>
      <c r="C315" s="4">
        <v>0.19</v>
      </c>
      <c r="D315" s="12" t="s">
        <v>3</v>
      </c>
      <c r="E315" s="92"/>
      <c r="F315" t="s">
        <v>36</v>
      </c>
      <c r="G315" s="12">
        <v>21</v>
      </c>
      <c r="H315">
        <f>'[4]B Growth'!$I39</f>
        <v>3</v>
      </c>
      <c r="I315">
        <f>'[4]B Growth'!$S39</f>
        <v>6</v>
      </c>
      <c r="J315" s="2" t="str">
        <f t="shared" si="8"/>
        <v>R09N-N1-21-Pre</v>
      </c>
      <c r="K315" s="6">
        <f>'[4]B Growth'!$W39</f>
        <v>13.293611111111112</v>
      </c>
      <c r="L315">
        <f>'[4]B Growth'!$BK39</f>
        <v>0.25422516731670103</v>
      </c>
      <c r="O315">
        <f>'[4]B Growth'!$BD39</f>
        <v>52.551877475119198</v>
      </c>
      <c r="R315" t="str">
        <f>'[4]B Growth'!$AS39</f>
        <v/>
      </c>
    </row>
    <row r="316" spans="1:18" x14ac:dyDescent="0.3">
      <c r="A316">
        <v>416</v>
      </c>
      <c r="B316">
        <v>524</v>
      </c>
      <c r="C316" s="4">
        <v>0.19</v>
      </c>
      <c r="D316" s="12" t="s">
        <v>3</v>
      </c>
      <c r="E316" s="92"/>
      <c r="F316" t="s">
        <v>37</v>
      </c>
      <c r="G316" s="12">
        <v>21</v>
      </c>
      <c r="H316">
        <f>'[4]B Growth'!$I40</f>
        <v>3</v>
      </c>
      <c r="I316">
        <f>'[4]B Growth'!$S40</f>
        <v>15</v>
      </c>
      <c r="J316" s="2" t="str">
        <f t="shared" si="8"/>
        <v>R09N-N2-21-Pre</v>
      </c>
      <c r="K316" s="6">
        <f>'[4]B Growth'!$W40</f>
        <v>15.733472222222224</v>
      </c>
      <c r="L316">
        <f>'[4]B Growth'!$BK40</f>
        <v>0.25422516731670103</v>
      </c>
      <c r="O316">
        <f>'[4]B Growth'!$BD40</f>
        <v>33.821929758132519</v>
      </c>
      <c r="R316" t="str">
        <f>'[4]B Growth'!$AS40</f>
        <v/>
      </c>
    </row>
    <row r="317" spans="1:18" x14ac:dyDescent="0.3">
      <c r="A317">
        <v>417</v>
      </c>
      <c r="B317">
        <v>525</v>
      </c>
      <c r="C317" s="4">
        <v>0.19</v>
      </c>
      <c r="D317" s="12" t="s">
        <v>3</v>
      </c>
      <c r="E317" s="92"/>
      <c r="F317" t="s">
        <v>38</v>
      </c>
      <c r="G317" s="12">
        <v>21</v>
      </c>
      <c r="H317">
        <f>'[4]B Growth'!$I41</f>
        <v>3</v>
      </c>
      <c r="I317">
        <f>'[4]B Growth'!$S41</f>
        <v>7</v>
      </c>
      <c r="J317" s="2" t="str">
        <f t="shared" si="8"/>
        <v>R09N-N3-21-Pre</v>
      </c>
      <c r="K317" s="6">
        <f>'[4]B Growth'!$W41</f>
        <v>14.022500000000001</v>
      </c>
      <c r="L317">
        <f>'[4]B Growth'!$BK41</f>
        <v>0.25422516731670103</v>
      </c>
      <c r="O317">
        <f>'[4]B Growth'!$BD41</f>
        <v>39.887306202624764</v>
      </c>
      <c r="R317" t="str">
        <f>'[4]B Growth'!$AS41</f>
        <v/>
      </c>
    </row>
    <row r="318" spans="1:18" x14ac:dyDescent="0.3">
      <c r="A318">
        <v>418</v>
      </c>
      <c r="B318">
        <v>526</v>
      </c>
      <c r="C318" s="4">
        <v>0.19</v>
      </c>
      <c r="D318" s="12" t="s">
        <v>3</v>
      </c>
      <c r="E318" s="92"/>
      <c r="F318" t="s">
        <v>36</v>
      </c>
      <c r="G318" s="12">
        <v>21</v>
      </c>
      <c r="H318">
        <f>'[4]B Growth'!$I42</f>
        <v>4</v>
      </c>
      <c r="I318">
        <f>'[4]B Growth'!$S42</f>
        <v>6</v>
      </c>
      <c r="J318" s="2" t="str">
        <f t="shared" si="8"/>
        <v>R09N-N1-21-Pre</v>
      </c>
      <c r="K318" s="6">
        <f>'[4]B Growth'!$W42</f>
        <v>13.832564102564104</v>
      </c>
      <c r="L318" t="str">
        <f>'[4]B Growth'!$BK42</f>
        <v/>
      </c>
      <c r="M318" s="83" t="s">
        <v>29</v>
      </c>
      <c r="N318" s="83" t="s">
        <v>222</v>
      </c>
      <c r="O318" t="str">
        <f>'[4]B Growth'!$BD42</f>
        <v/>
      </c>
      <c r="P318" t="s">
        <v>29</v>
      </c>
      <c r="Q318" t="s">
        <v>28</v>
      </c>
      <c r="R318" t="str">
        <f>'[4]B Growth'!$AS42</f>
        <v/>
      </c>
    </row>
    <row r="319" spans="1:18" x14ac:dyDescent="0.3">
      <c r="A319">
        <v>419</v>
      </c>
      <c r="B319">
        <v>527</v>
      </c>
      <c r="C319" s="4">
        <v>0.19</v>
      </c>
      <c r="D319" s="12" t="s">
        <v>3</v>
      </c>
      <c r="E319" s="92"/>
      <c r="F319" t="s">
        <v>37</v>
      </c>
      <c r="G319" s="12">
        <v>21</v>
      </c>
      <c r="H319">
        <f>'[4]B Growth'!$I43</f>
        <v>4</v>
      </c>
      <c r="I319">
        <f>'[4]B Growth'!$S43</f>
        <v>7</v>
      </c>
      <c r="J319" s="2" t="str">
        <f t="shared" si="8"/>
        <v>R09N-N2-21-Pre</v>
      </c>
      <c r="K319" s="6">
        <f>'[4]B Growth'!$W43</f>
        <v>16.065512820512822</v>
      </c>
      <c r="L319" t="str">
        <f>'[4]B Growth'!$BK43</f>
        <v/>
      </c>
      <c r="M319" s="83" t="s">
        <v>29</v>
      </c>
      <c r="N319" s="83" t="s">
        <v>222</v>
      </c>
      <c r="O319" t="str">
        <f>'[4]B Growth'!$BD43</f>
        <v/>
      </c>
      <c r="P319" t="s">
        <v>29</v>
      </c>
      <c r="Q319" t="s">
        <v>28</v>
      </c>
      <c r="R319" t="str">
        <f>'[4]B Growth'!$AS43</f>
        <v/>
      </c>
    </row>
    <row r="320" spans="1:18" x14ac:dyDescent="0.3">
      <c r="A320">
        <v>420</v>
      </c>
      <c r="B320">
        <v>528</v>
      </c>
      <c r="C320" s="4">
        <v>0.19</v>
      </c>
      <c r="D320" s="12" t="s">
        <v>3</v>
      </c>
      <c r="E320" s="92"/>
      <c r="F320" t="s">
        <v>38</v>
      </c>
      <c r="G320" s="12">
        <v>21</v>
      </c>
      <c r="H320">
        <f>'[4]B Growth'!$I44</f>
        <v>4</v>
      </c>
      <c r="I320">
        <f>'[4]B Growth'!$S44</f>
        <v>7</v>
      </c>
      <c r="J320" s="2" t="str">
        <f t="shared" si="8"/>
        <v>R09N-N3-21-Pre</v>
      </c>
      <c r="K320" s="6">
        <f>'[4]B Growth'!$W44</f>
        <v>14.136153846153848</v>
      </c>
      <c r="L320" t="str">
        <f>'[4]B Growth'!$BK44</f>
        <v/>
      </c>
      <c r="M320" s="83" t="s">
        <v>29</v>
      </c>
      <c r="N320" s="83" t="s">
        <v>222</v>
      </c>
      <c r="O320" t="str">
        <f>'[4]B Growth'!$BD44</f>
        <v/>
      </c>
      <c r="P320" t="s">
        <v>29</v>
      </c>
      <c r="Q320" t="s">
        <v>28</v>
      </c>
      <c r="R320" t="str">
        <f>'[4]B Growth'!$AS44</f>
        <v/>
      </c>
    </row>
    <row r="321" spans="1:18" x14ac:dyDescent="0.3">
      <c r="A321">
        <v>421</v>
      </c>
      <c r="B321">
        <v>595</v>
      </c>
      <c r="C321" s="4">
        <v>0.19</v>
      </c>
      <c r="D321" s="12" t="s">
        <v>3</v>
      </c>
      <c r="E321" s="92"/>
      <c r="F321" t="s">
        <v>36</v>
      </c>
      <c r="G321" s="12">
        <v>23</v>
      </c>
      <c r="H321">
        <f>'[4]B Growth'!$I45</f>
        <v>4</v>
      </c>
      <c r="I321">
        <f>'[4]B Growth'!$S45</f>
        <v>6</v>
      </c>
      <c r="J321" s="2" t="str">
        <f t="shared" si="8"/>
        <v>R09N-N1-23-Pre</v>
      </c>
      <c r="K321" s="6">
        <f>'[4]B Growth'!$W45</f>
        <v>12.978095238095239</v>
      </c>
      <c r="L321" t="str">
        <f>'[4]B Growth'!$BK45</f>
        <v/>
      </c>
      <c r="M321" s="83" t="s">
        <v>29</v>
      </c>
      <c r="N321" s="83" t="s">
        <v>222</v>
      </c>
      <c r="O321">
        <f>'[4]B Growth'!$BD45</f>
        <v>47.854422827753531</v>
      </c>
      <c r="R321" t="str">
        <f>'[4]B Growth'!$AS45</f>
        <v/>
      </c>
    </row>
    <row r="322" spans="1:18" x14ac:dyDescent="0.3">
      <c r="A322">
        <v>422</v>
      </c>
      <c r="B322">
        <v>596</v>
      </c>
      <c r="C322" s="4">
        <v>0.19</v>
      </c>
      <c r="D322" s="12" t="s">
        <v>3</v>
      </c>
      <c r="E322" s="92"/>
      <c r="F322" t="s">
        <v>37</v>
      </c>
      <c r="G322" s="12">
        <v>23</v>
      </c>
      <c r="H322">
        <f>'[4]B Growth'!$I46</f>
        <v>4</v>
      </c>
      <c r="I322">
        <f>'[4]B Growth'!$S46</f>
        <v>7</v>
      </c>
      <c r="J322" s="2" t="str">
        <f t="shared" si="8"/>
        <v>R09N-N2-23-Pre</v>
      </c>
      <c r="K322" s="6">
        <f>'[4]B Growth'!$W46</f>
        <v>15.096547619047621</v>
      </c>
      <c r="L322" t="str">
        <f>'[4]B Growth'!$BK46</f>
        <v/>
      </c>
      <c r="M322" s="83" t="s">
        <v>29</v>
      </c>
      <c r="N322" s="83" t="s">
        <v>222</v>
      </c>
      <c r="O322">
        <f>'[4]B Growth'!$BD46</f>
        <v>31.802141630383272</v>
      </c>
      <c r="R322" t="str">
        <f>'[4]B Growth'!$AS46</f>
        <v/>
      </c>
    </row>
    <row r="323" spans="1:18" x14ac:dyDescent="0.3">
      <c r="A323">
        <v>423</v>
      </c>
      <c r="B323">
        <v>597</v>
      </c>
      <c r="C323" s="4">
        <v>0.19</v>
      </c>
      <c r="D323" s="12" t="s">
        <v>3</v>
      </c>
      <c r="E323" s="92"/>
      <c r="F323" t="s">
        <v>38</v>
      </c>
      <c r="G323" s="12">
        <v>23</v>
      </c>
      <c r="H323">
        <f>'[4]B Growth'!$I47</f>
        <v>4</v>
      </c>
      <c r="I323">
        <f>'[4]B Growth'!$S47</f>
        <v>7</v>
      </c>
      <c r="J323" s="2" t="str">
        <f t="shared" ref="J323:J386" si="12">CONCATENATE(D323,"-",F323,"-",G323,"-Pre")</f>
        <v>R09N-N3-23-Pre</v>
      </c>
      <c r="K323" s="6">
        <f>'[4]B Growth'!$W47</f>
        <v>13.216428571428571</v>
      </c>
      <c r="L323" t="str">
        <f>'[4]B Growth'!$BK47</f>
        <v/>
      </c>
      <c r="M323" s="83" t="s">
        <v>29</v>
      </c>
      <c r="N323" s="83" t="s">
        <v>222</v>
      </c>
      <c r="O323">
        <f>'[4]B Growth'!$BD47</f>
        <v>35.759592712072013</v>
      </c>
      <c r="R323" t="str">
        <f>'[4]B Growth'!$AS47</f>
        <v/>
      </c>
    </row>
    <row r="324" spans="1:18" x14ac:dyDescent="0.3">
      <c r="A324">
        <v>424</v>
      </c>
      <c r="B324">
        <v>598</v>
      </c>
      <c r="C324" s="4">
        <v>0.19</v>
      </c>
      <c r="D324" s="12" t="s">
        <v>3</v>
      </c>
      <c r="E324" s="92"/>
      <c r="F324" t="s">
        <v>36</v>
      </c>
      <c r="G324" s="12">
        <v>23</v>
      </c>
      <c r="H324">
        <f>'[4]B Growth'!$I48</f>
        <v>4</v>
      </c>
      <c r="I324">
        <f>'[4]B Growth'!$S48</f>
        <v>6</v>
      </c>
      <c r="J324" s="2" t="str">
        <f t="shared" si="12"/>
        <v>R09N-N1-23-Pre</v>
      </c>
      <c r="K324" s="6">
        <f>'[4]B Growth'!$W48</f>
        <v>15.93288888888889</v>
      </c>
      <c r="L324" t="str">
        <f>'[4]B Growth'!$BK48</f>
        <v/>
      </c>
      <c r="M324" s="83" t="s">
        <v>29</v>
      </c>
      <c r="N324" s="83" t="s">
        <v>222</v>
      </c>
      <c r="O324" t="str">
        <f>'[4]B Growth'!$BD48</f>
        <v/>
      </c>
      <c r="P324" t="s">
        <v>29</v>
      </c>
      <c r="Q324" t="s">
        <v>28</v>
      </c>
      <c r="R324" t="str">
        <f>'[4]B Growth'!$AS48</f>
        <v/>
      </c>
    </row>
    <row r="325" spans="1:18" x14ac:dyDescent="0.3">
      <c r="A325">
        <v>425</v>
      </c>
      <c r="B325">
        <v>599</v>
      </c>
      <c r="C325" s="4">
        <v>0.19</v>
      </c>
      <c r="D325" s="12" t="s">
        <v>3</v>
      </c>
      <c r="E325" s="92"/>
      <c r="F325" t="s">
        <v>37</v>
      </c>
      <c r="G325" s="12">
        <v>23</v>
      </c>
      <c r="H325">
        <f>'[4]B Growth'!$I49</f>
        <v>4</v>
      </c>
      <c r="I325">
        <f>'[4]B Growth'!$S49</f>
        <v>7</v>
      </c>
      <c r="J325" s="2" t="str">
        <f t="shared" si="12"/>
        <v>R09N-N2-23-Pre</v>
      </c>
      <c r="K325" s="6">
        <f>'[4]B Growth'!$W49</f>
        <v>18.027888888888889</v>
      </c>
      <c r="L325" t="str">
        <f>'[4]B Growth'!$BK49</f>
        <v/>
      </c>
      <c r="M325" s="83" t="s">
        <v>29</v>
      </c>
      <c r="N325" s="83" t="s">
        <v>222</v>
      </c>
      <c r="O325" t="str">
        <f>'[4]B Growth'!$BD49</f>
        <v/>
      </c>
      <c r="P325" t="s">
        <v>29</v>
      </c>
      <c r="Q325" t="s">
        <v>28</v>
      </c>
      <c r="R325" t="str">
        <f>'[4]B Growth'!$AS49</f>
        <v/>
      </c>
    </row>
    <row r="326" spans="1:18" x14ac:dyDescent="0.3">
      <c r="A326">
        <v>426</v>
      </c>
      <c r="B326">
        <v>600</v>
      </c>
      <c r="C326" s="4">
        <v>0.19</v>
      </c>
      <c r="D326" s="12" t="s">
        <v>3</v>
      </c>
      <c r="E326" s="92"/>
      <c r="F326" t="s">
        <v>38</v>
      </c>
      <c r="G326" s="12">
        <v>23</v>
      </c>
      <c r="H326">
        <f>'[4]B Growth'!$I50</f>
        <v>4</v>
      </c>
      <c r="I326">
        <f>'[4]B Growth'!$S50</f>
        <v>7</v>
      </c>
      <c r="J326" s="2" t="str">
        <f t="shared" si="12"/>
        <v>R09N-N3-23-Pre</v>
      </c>
      <c r="K326" s="6">
        <f>'[4]B Growth'!$W50</f>
        <v>16.224222222222224</v>
      </c>
      <c r="L326" t="str">
        <f>'[4]B Growth'!$BK50</f>
        <v/>
      </c>
      <c r="M326" s="83" t="s">
        <v>29</v>
      </c>
      <c r="N326" s="83" t="s">
        <v>222</v>
      </c>
      <c r="O326" t="str">
        <f>'[4]B Growth'!$BD50</f>
        <v/>
      </c>
      <c r="P326" t="s">
        <v>29</v>
      </c>
      <c r="Q326" t="s">
        <v>28</v>
      </c>
      <c r="R326" t="str">
        <f>'[4]B Growth'!$AS50</f>
        <v/>
      </c>
    </row>
    <row r="327" spans="1:18" x14ac:dyDescent="0.3">
      <c r="A327">
        <v>427</v>
      </c>
      <c r="B327">
        <v>679</v>
      </c>
      <c r="C327" s="4">
        <v>0.19</v>
      </c>
      <c r="D327" s="12" t="s">
        <v>3</v>
      </c>
      <c r="E327" s="92"/>
      <c r="F327" t="s">
        <v>36</v>
      </c>
      <c r="G327" s="12">
        <v>25</v>
      </c>
      <c r="H327">
        <f>'[4]B Growth'!$I51</f>
        <v>4</v>
      </c>
      <c r="I327">
        <f>'[4]B Growth'!$S51</f>
        <v>6</v>
      </c>
      <c r="J327" s="2" t="str">
        <f t="shared" si="12"/>
        <v>R09N-N1-25-Pre</v>
      </c>
      <c r="K327" s="6">
        <f>'[4]B Growth'!$W51</f>
        <v>16.115208333333335</v>
      </c>
      <c r="L327">
        <f>'[4]B Growth'!$BK51</f>
        <v>0.24387345746709868</v>
      </c>
      <c r="O327">
        <f>'[4]B Growth'!$BD51</f>
        <v>46.271282290682002</v>
      </c>
      <c r="R327">
        <f>'[4]B Growth'!$AS51</f>
        <v>21.53445409926</v>
      </c>
    </row>
    <row r="328" spans="1:18" x14ac:dyDescent="0.3">
      <c r="A328">
        <v>428</v>
      </c>
      <c r="B328">
        <v>680</v>
      </c>
      <c r="C328" s="4">
        <v>0.19</v>
      </c>
      <c r="D328" s="12" t="s">
        <v>3</v>
      </c>
      <c r="E328" s="92"/>
      <c r="F328" t="s">
        <v>37</v>
      </c>
      <c r="G328" s="12">
        <v>25</v>
      </c>
      <c r="H328">
        <f>'[4]B Growth'!$I52</f>
        <v>4</v>
      </c>
      <c r="I328">
        <f>'[4]B Growth'!$S52</f>
        <v>7</v>
      </c>
      <c r="J328" s="2" t="str">
        <f t="shared" si="12"/>
        <v>R09N-N2-25-Pre</v>
      </c>
      <c r="K328" s="6">
        <f>'[4]B Growth'!$W52</f>
        <v>18.985520833333336</v>
      </c>
      <c r="L328">
        <f>'[4]B Growth'!$BK52</f>
        <v>0.23347397288115926</v>
      </c>
      <c r="O328">
        <f>'[4]B Growth'!$BD52</f>
        <v>30.16657256312455</v>
      </c>
      <c r="R328">
        <f>'[4]B Growth'!$AS52</f>
        <v>21.682163468186136</v>
      </c>
    </row>
    <row r="329" spans="1:18" x14ac:dyDescent="0.3">
      <c r="A329">
        <v>429</v>
      </c>
      <c r="B329">
        <v>681</v>
      </c>
      <c r="C329" s="4">
        <v>0.19</v>
      </c>
      <c r="D329" s="12" t="s">
        <v>3</v>
      </c>
      <c r="E329" s="92"/>
      <c r="F329" t="s">
        <v>38</v>
      </c>
      <c r="G329" s="12">
        <v>25</v>
      </c>
      <c r="H329">
        <f>'[4]B Growth'!$I53</f>
        <v>4</v>
      </c>
      <c r="I329">
        <f>'[4]B Growth'!$S53</f>
        <v>7</v>
      </c>
      <c r="J329" s="2" t="str">
        <f t="shared" si="12"/>
        <v>R09N-N3-25-Pre</v>
      </c>
      <c r="K329" s="6">
        <f>'[4]B Growth'!$W53</f>
        <v>15.953958333333334</v>
      </c>
      <c r="L329">
        <f>'[4]B Growth'!$BK53</f>
        <v>0.25211948832501424</v>
      </c>
      <c r="O329">
        <f>'[4]B Growth'!$BD53</f>
        <v>36.416704669214369</v>
      </c>
      <c r="R329">
        <f>'[4]B Growth'!$AS53</f>
        <v>22.1393285720956</v>
      </c>
    </row>
    <row r="330" spans="1:18" x14ac:dyDescent="0.3">
      <c r="A330">
        <v>430</v>
      </c>
      <c r="B330">
        <v>682</v>
      </c>
      <c r="C330" s="4">
        <v>0.19</v>
      </c>
      <c r="D330" s="12" t="s">
        <v>3</v>
      </c>
      <c r="E330" s="92"/>
      <c r="F330" t="s">
        <v>36</v>
      </c>
      <c r="G330" s="12">
        <v>25</v>
      </c>
      <c r="H330">
        <f>'[4]B Growth'!$I54</f>
        <v>5</v>
      </c>
      <c r="I330">
        <f>'[4]B Growth'!$S54</f>
        <v>6</v>
      </c>
      <c r="J330" s="2" t="str">
        <f t="shared" si="12"/>
        <v>R09N-N1-25-Pre</v>
      </c>
      <c r="K330" s="6">
        <f>'[4]B Growth'!$W54</f>
        <v>16.520196078431375</v>
      </c>
      <c r="L330" t="str">
        <f>'[4]B Growth'!$BK54</f>
        <v/>
      </c>
      <c r="M330" s="83" t="s">
        <v>29</v>
      </c>
      <c r="N330" s="83" t="s">
        <v>222</v>
      </c>
      <c r="O330" t="str">
        <f>'[4]B Growth'!$BD54</f>
        <v/>
      </c>
      <c r="P330" t="s">
        <v>29</v>
      </c>
      <c r="Q330" t="s">
        <v>28</v>
      </c>
      <c r="R330" t="str">
        <f>'[4]B Growth'!$AS54</f>
        <v/>
      </c>
    </row>
    <row r="331" spans="1:18" x14ac:dyDescent="0.3">
      <c r="A331">
        <v>431</v>
      </c>
      <c r="B331">
        <v>683</v>
      </c>
      <c r="C331" s="4">
        <v>0.19</v>
      </c>
      <c r="D331" s="12" t="s">
        <v>3</v>
      </c>
      <c r="E331" s="92"/>
      <c r="F331" t="s">
        <v>37</v>
      </c>
      <c r="G331" s="12">
        <v>25</v>
      </c>
      <c r="H331">
        <f>'[4]B Growth'!$I55</f>
        <v>5</v>
      </c>
      <c r="I331">
        <f>'[4]B Growth'!$S55</f>
        <v>5</v>
      </c>
      <c r="J331" s="2" t="str">
        <f t="shared" si="12"/>
        <v>R09N-N2-25-Pre</v>
      </c>
      <c r="K331" s="6">
        <f>'[4]B Growth'!$W55</f>
        <v>19.456960784313729</v>
      </c>
      <c r="L331" t="str">
        <f>'[4]B Growth'!$BK55</f>
        <v/>
      </c>
      <c r="M331" s="83" t="s">
        <v>29</v>
      </c>
      <c r="N331" s="83" t="s">
        <v>222</v>
      </c>
      <c r="O331" t="str">
        <f>'[4]B Growth'!$BD55</f>
        <v/>
      </c>
      <c r="P331" t="s">
        <v>29</v>
      </c>
      <c r="Q331" t="s">
        <v>28</v>
      </c>
      <c r="R331" t="str">
        <f>'[4]B Growth'!$AS55</f>
        <v/>
      </c>
    </row>
    <row r="332" spans="1:18" x14ac:dyDescent="0.3">
      <c r="A332">
        <v>432</v>
      </c>
      <c r="B332">
        <v>684</v>
      </c>
      <c r="C332" s="4">
        <v>0.19</v>
      </c>
      <c r="D332" s="12" t="s">
        <v>3</v>
      </c>
      <c r="E332" s="92"/>
      <c r="F332" t="s">
        <v>38</v>
      </c>
      <c r="G332" s="12">
        <v>25</v>
      </c>
      <c r="H332">
        <f>'[4]B Growth'!$I56</f>
        <v>5</v>
      </c>
      <c r="I332">
        <f>'[4]B Growth'!$S56</f>
        <v>5</v>
      </c>
      <c r="J332" s="2" t="str">
        <f t="shared" si="12"/>
        <v>R09N-N3-25-Pre</v>
      </c>
      <c r="K332" s="6">
        <f>'[4]B Growth'!$W56</f>
        <v>16.333137254901963</v>
      </c>
      <c r="L332" t="str">
        <f>'[4]B Growth'!$BK56</f>
        <v/>
      </c>
      <c r="M332" s="83" t="s">
        <v>29</v>
      </c>
      <c r="N332" s="83" t="s">
        <v>222</v>
      </c>
      <c r="O332" t="str">
        <f>'[4]B Growth'!$BD56</f>
        <v/>
      </c>
      <c r="P332" t="s">
        <v>29</v>
      </c>
      <c r="Q332" t="s">
        <v>28</v>
      </c>
      <c r="R332" t="str">
        <f>'[4]B Growth'!$AS56</f>
        <v/>
      </c>
    </row>
    <row r="333" spans="1:18" x14ac:dyDescent="0.3">
      <c r="A333">
        <v>433</v>
      </c>
      <c r="B333">
        <v>763</v>
      </c>
      <c r="C333" s="4">
        <v>0.19</v>
      </c>
      <c r="D333" s="12" t="s">
        <v>3</v>
      </c>
      <c r="E333" s="92"/>
      <c r="F333" t="s">
        <v>36</v>
      </c>
      <c r="G333" s="12">
        <v>28</v>
      </c>
      <c r="H333">
        <f>'[4]B Growth'!$I57</f>
        <v>5</v>
      </c>
      <c r="I333">
        <f>'[4]B Growth'!$S57</f>
        <v>6</v>
      </c>
      <c r="J333" s="2" t="str">
        <f t="shared" si="12"/>
        <v>R09N-N1-28-Pre</v>
      </c>
      <c r="K333" s="6">
        <f>'[4]B Growth'!$W57</f>
        <v>15.681851851851853</v>
      </c>
      <c r="L333">
        <f>'[4]B Growth'!$BK57</f>
        <v>0.25088535284795366</v>
      </c>
      <c r="O333">
        <f>'[4]B Growth'!$BD57</f>
        <v>40.957341374993014</v>
      </c>
      <c r="R333">
        <f>'[4]B Growth'!$AS57</f>
        <v>22.091448520090687</v>
      </c>
    </row>
    <row r="334" spans="1:18" x14ac:dyDescent="0.3">
      <c r="A334">
        <v>434</v>
      </c>
      <c r="B334">
        <v>764</v>
      </c>
      <c r="C334" s="4">
        <v>0.19</v>
      </c>
      <c r="D334" s="12" t="s">
        <v>3</v>
      </c>
      <c r="E334" s="92"/>
      <c r="F334" t="s">
        <v>37</v>
      </c>
      <c r="G334" s="12">
        <v>28</v>
      </c>
      <c r="H334">
        <f>'[4]B Growth'!$I58</f>
        <v>5</v>
      </c>
      <c r="I334">
        <f>'[4]B Growth'!$S58</f>
        <v>5</v>
      </c>
      <c r="J334" s="2" t="str">
        <f t="shared" si="12"/>
        <v>R09N-N2-28-Pre</v>
      </c>
      <c r="K334" s="6">
        <f>'[4]B Growth'!$W58</f>
        <v>18.976018518518522</v>
      </c>
      <c r="L334">
        <f>'[4]B Growth'!$BK58</f>
        <v>0.23976316102445452</v>
      </c>
      <c r="O334">
        <f>'[4]B Growth'!$BD58</f>
        <v>27.02530279517504</v>
      </c>
      <c r="R334">
        <f>'[4]B Growth'!$AS58</f>
        <v>20.16085410481092</v>
      </c>
    </row>
    <row r="335" spans="1:18" x14ac:dyDescent="0.3">
      <c r="A335">
        <v>435</v>
      </c>
      <c r="B335">
        <v>765</v>
      </c>
      <c r="C335" s="4">
        <v>0.19</v>
      </c>
      <c r="D335" s="12" t="s">
        <v>3</v>
      </c>
      <c r="E335" s="92"/>
      <c r="F335" t="s">
        <v>38</v>
      </c>
      <c r="G335" s="12">
        <v>28</v>
      </c>
      <c r="H335">
        <f>'[4]B Growth'!$I59</f>
        <v>5</v>
      </c>
      <c r="I335">
        <f>'[4]B Growth'!$S59</f>
        <v>5</v>
      </c>
      <c r="J335" s="2" t="str">
        <f t="shared" si="12"/>
        <v>R09N-N3-28-Pre</v>
      </c>
      <c r="K335" s="6">
        <f>'[4]B Growth'!$W59</f>
        <v>15.504074074074076</v>
      </c>
      <c r="L335">
        <f>'[4]B Growth'!$BK59</f>
        <v>0.25106557185718975</v>
      </c>
      <c r="O335">
        <f>'[4]B Growth'!$BD59</f>
        <v>32.727983112370367</v>
      </c>
      <c r="R335">
        <f>'[4]B Growth'!$AS59</f>
        <v>21.625320795845514</v>
      </c>
    </row>
    <row r="336" spans="1:18" x14ac:dyDescent="0.3">
      <c r="A336">
        <v>436</v>
      </c>
      <c r="B336">
        <v>766</v>
      </c>
      <c r="C336" s="4">
        <v>0.19</v>
      </c>
      <c r="D336" s="12" t="s">
        <v>3</v>
      </c>
      <c r="E336" s="92"/>
      <c r="F336" t="s">
        <v>36</v>
      </c>
      <c r="G336" s="12">
        <v>28</v>
      </c>
      <c r="H336">
        <f>'[4]B Growth'!$I60</f>
        <v>6</v>
      </c>
      <c r="I336">
        <f>'[4]B Growth'!$S60</f>
        <v>4</v>
      </c>
      <c r="J336" s="2" t="str">
        <f t="shared" si="12"/>
        <v>R09N-N1-28-Pre</v>
      </c>
      <c r="K336" s="6">
        <f>'[4]B Growth'!$W60</f>
        <v>16.224912280701755</v>
      </c>
      <c r="L336" t="str">
        <f>'[4]B Growth'!$BK60</f>
        <v/>
      </c>
      <c r="M336" s="83" t="s">
        <v>29</v>
      </c>
      <c r="N336" s="83" t="s">
        <v>222</v>
      </c>
      <c r="O336" t="str">
        <f>'[4]B Growth'!$BD60</f>
        <v/>
      </c>
      <c r="P336" t="s">
        <v>29</v>
      </c>
      <c r="Q336" t="s">
        <v>28</v>
      </c>
      <c r="R336" t="str">
        <f>'[4]B Growth'!$AS60</f>
        <v/>
      </c>
    </row>
    <row r="337" spans="1:18" x14ac:dyDescent="0.3">
      <c r="A337">
        <v>437</v>
      </c>
      <c r="B337">
        <v>767</v>
      </c>
      <c r="C337" s="4">
        <v>0.19</v>
      </c>
      <c r="D337" s="12" t="s">
        <v>3</v>
      </c>
      <c r="E337" s="92"/>
      <c r="F337" t="s">
        <v>37</v>
      </c>
      <c r="G337" s="12">
        <v>28</v>
      </c>
      <c r="H337">
        <f>'[4]B Growth'!$I61</f>
        <v>6</v>
      </c>
      <c r="I337">
        <f>'[4]B Growth'!$S61</f>
        <v>4</v>
      </c>
      <c r="J337" s="2" t="str">
        <f t="shared" si="12"/>
        <v>R09N-N2-28-Pre</v>
      </c>
      <c r="K337" s="6">
        <f>'[4]B Growth'!$W61</f>
        <v>19.366754385964914</v>
      </c>
      <c r="L337" t="str">
        <f>'[4]B Growth'!$BK61</f>
        <v/>
      </c>
      <c r="M337" s="83" t="s">
        <v>29</v>
      </c>
      <c r="N337" s="83" t="s">
        <v>222</v>
      </c>
      <c r="O337" t="str">
        <f>'[4]B Growth'!$BD61</f>
        <v/>
      </c>
      <c r="P337" t="s">
        <v>29</v>
      </c>
      <c r="Q337" t="s">
        <v>28</v>
      </c>
      <c r="R337" t="str">
        <f>'[4]B Growth'!$AS61</f>
        <v/>
      </c>
    </row>
    <row r="338" spans="1:18" x14ac:dyDescent="0.3">
      <c r="A338">
        <v>438</v>
      </c>
      <c r="B338">
        <v>768</v>
      </c>
      <c r="C338" s="4">
        <v>0.19</v>
      </c>
      <c r="D338" s="12" t="s">
        <v>3</v>
      </c>
      <c r="E338" s="92"/>
      <c r="F338" t="s">
        <v>38</v>
      </c>
      <c r="G338" s="12">
        <v>28</v>
      </c>
      <c r="H338">
        <f>'[4]B Growth'!$I62</f>
        <v>6</v>
      </c>
      <c r="I338">
        <f>'[4]B Growth'!$S62</f>
        <v>4</v>
      </c>
      <c r="J338" s="2" t="str">
        <f t="shared" si="12"/>
        <v>R09N-N3-28-Pre</v>
      </c>
      <c r="K338" s="6">
        <f>'[4]B Growth'!$W62</f>
        <v>15.874912280701757</v>
      </c>
      <c r="L338" t="str">
        <f>'[4]B Growth'!$BK62</f>
        <v/>
      </c>
      <c r="M338" s="83" t="s">
        <v>29</v>
      </c>
      <c r="N338" s="83" t="s">
        <v>222</v>
      </c>
      <c r="O338" t="str">
        <f>'[4]B Growth'!$BD62</f>
        <v/>
      </c>
      <c r="P338" t="s">
        <v>29</v>
      </c>
      <c r="Q338" t="s">
        <v>28</v>
      </c>
      <c r="R338" t="str">
        <f>'[4]B Growth'!$AS62</f>
        <v/>
      </c>
    </row>
    <row r="339" spans="1:18" x14ac:dyDescent="0.3">
      <c r="A339">
        <v>439</v>
      </c>
      <c r="B339">
        <v>835</v>
      </c>
      <c r="C339" s="4">
        <v>0.19</v>
      </c>
      <c r="D339" s="12" t="s">
        <v>3</v>
      </c>
      <c r="E339" s="92"/>
      <c r="F339" t="s">
        <v>36</v>
      </c>
      <c r="G339" s="12">
        <v>30</v>
      </c>
      <c r="H339">
        <f>'[4]B Growth'!$I63</f>
        <v>6</v>
      </c>
      <c r="I339">
        <f>'[4]B Growth'!$S63</f>
        <v>4</v>
      </c>
      <c r="J339" s="2" t="str">
        <f t="shared" si="12"/>
        <v>R09N-N1-30-Pre</v>
      </c>
      <c r="K339" s="6">
        <f>'[4]B Growth'!$W63</f>
        <v>15.466666666666669</v>
      </c>
      <c r="L339" t="str">
        <f>'[4]B Growth'!$BK63</f>
        <v/>
      </c>
      <c r="M339" s="83" t="s">
        <v>29</v>
      </c>
      <c r="N339" s="83" t="s">
        <v>222</v>
      </c>
      <c r="O339">
        <f>'[4]B Growth'!$BD63</f>
        <v>37.322114033952182</v>
      </c>
      <c r="R339" t="str">
        <f>'[4]B Growth'!$AS63</f>
        <v/>
      </c>
    </row>
    <row r="340" spans="1:18" x14ac:dyDescent="0.3">
      <c r="A340">
        <v>440</v>
      </c>
      <c r="B340">
        <v>836</v>
      </c>
      <c r="C340" s="4">
        <v>0.19</v>
      </c>
      <c r="D340" s="12" t="s">
        <v>3</v>
      </c>
      <c r="E340" s="92"/>
      <c r="F340" t="s">
        <v>37</v>
      </c>
      <c r="G340" s="12">
        <v>30</v>
      </c>
      <c r="H340">
        <f>'[4]B Growth'!$I64</f>
        <v>6</v>
      </c>
      <c r="I340">
        <f>'[4]B Growth'!$S64</f>
        <v>4</v>
      </c>
      <c r="J340" s="2" t="str">
        <f t="shared" si="12"/>
        <v>R09N-N2-30-Pre</v>
      </c>
      <c r="K340" s="6">
        <f>'[4]B Growth'!$W64</f>
        <v>18.903416666666669</v>
      </c>
      <c r="L340" t="str">
        <f>'[4]B Growth'!$BK64</f>
        <v/>
      </c>
      <c r="M340" s="83" t="s">
        <v>29</v>
      </c>
      <c r="N340" s="83" t="s">
        <v>222</v>
      </c>
      <c r="O340">
        <f>'[4]B Growth'!$BD64</f>
        <v>24.617323481968327</v>
      </c>
      <c r="R340" t="str">
        <f>'[4]B Growth'!$AS64</f>
        <v/>
      </c>
    </row>
    <row r="341" spans="1:18" x14ac:dyDescent="0.3">
      <c r="A341">
        <v>441</v>
      </c>
      <c r="B341">
        <v>837</v>
      </c>
      <c r="C341" s="4">
        <v>0.19</v>
      </c>
      <c r="D341" s="12" t="s">
        <v>3</v>
      </c>
      <c r="E341" s="92"/>
      <c r="F341" t="s">
        <v>38</v>
      </c>
      <c r="G341" s="12">
        <v>30</v>
      </c>
      <c r="H341">
        <f>'[4]B Growth'!$I65</f>
        <v>6</v>
      </c>
      <c r="I341">
        <f>'[4]B Growth'!$S65</f>
        <v>4</v>
      </c>
      <c r="J341" s="2" t="str">
        <f t="shared" si="12"/>
        <v>R09N-N3-30-Pre</v>
      </c>
      <c r="K341" s="6">
        <f>'[4]B Growth'!$W65</f>
        <v>15.185666666666668</v>
      </c>
      <c r="L341" t="str">
        <f>'[4]B Growth'!$BK65</f>
        <v/>
      </c>
      <c r="M341" s="83" t="s">
        <v>29</v>
      </c>
      <c r="N341" s="83" t="s">
        <v>222</v>
      </c>
      <c r="O341">
        <f>'[4]B Growth'!$BD65</f>
        <v>29.854773882860929</v>
      </c>
      <c r="R341" t="str">
        <f>'[4]B Growth'!$AS65</f>
        <v/>
      </c>
    </row>
    <row r="342" spans="1:18" x14ac:dyDescent="0.3">
      <c r="A342">
        <v>442</v>
      </c>
      <c r="B342">
        <v>838</v>
      </c>
      <c r="C342" s="4">
        <v>0.19</v>
      </c>
      <c r="D342" s="12" t="s">
        <v>3</v>
      </c>
      <c r="E342" s="92"/>
      <c r="F342" t="s">
        <v>36</v>
      </c>
      <c r="G342" s="12">
        <v>30</v>
      </c>
      <c r="H342">
        <f>'[4]B Growth'!$I66</f>
        <v>6</v>
      </c>
      <c r="I342">
        <f>'[4]B Growth'!$S66</f>
        <v>4</v>
      </c>
      <c r="J342" s="2" t="str">
        <f t="shared" si="12"/>
        <v>R09N-N1-30-Pre</v>
      </c>
      <c r="K342" s="6">
        <f>'[4]B Growth'!$W66</f>
        <v>15.768253968253971</v>
      </c>
      <c r="L342" t="str">
        <f>'[4]B Growth'!$BK66</f>
        <v/>
      </c>
      <c r="M342" s="83" t="s">
        <v>29</v>
      </c>
      <c r="N342" s="83" t="s">
        <v>222</v>
      </c>
      <c r="O342" t="str">
        <f>'[4]B Growth'!$BD66</f>
        <v/>
      </c>
      <c r="P342" t="s">
        <v>29</v>
      </c>
      <c r="Q342" t="s">
        <v>28</v>
      </c>
      <c r="R342" t="str">
        <f>'[4]B Growth'!$AS66</f>
        <v/>
      </c>
    </row>
    <row r="343" spans="1:18" x14ac:dyDescent="0.3">
      <c r="A343">
        <v>443</v>
      </c>
      <c r="B343">
        <v>839</v>
      </c>
      <c r="C343" s="4">
        <v>0.19</v>
      </c>
      <c r="D343" s="12" t="s">
        <v>3</v>
      </c>
      <c r="E343" s="92"/>
      <c r="F343" t="s">
        <v>37</v>
      </c>
      <c r="G343" s="12">
        <v>30</v>
      </c>
      <c r="H343">
        <f>'[4]B Growth'!$I67</f>
        <v>6</v>
      </c>
      <c r="I343">
        <f>'[4]B Growth'!$S67</f>
        <v>4</v>
      </c>
      <c r="J343" s="2" t="str">
        <f t="shared" si="12"/>
        <v>R09N-N2-30-Pre</v>
      </c>
      <c r="K343" s="6">
        <f>'[4]B Growth'!$W67</f>
        <v>19.269920634920638</v>
      </c>
      <c r="L343" t="str">
        <f>'[4]B Growth'!$BK67</f>
        <v/>
      </c>
      <c r="M343" s="83" t="s">
        <v>29</v>
      </c>
      <c r="N343" s="83" t="s">
        <v>222</v>
      </c>
      <c r="O343" t="str">
        <f>'[4]B Growth'!$BD67</f>
        <v/>
      </c>
      <c r="P343" t="s">
        <v>29</v>
      </c>
      <c r="Q343" t="s">
        <v>28</v>
      </c>
      <c r="R343" t="str">
        <f>'[4]B Growth'!$AS67</f>
        <v/>
      </c>
    </row>
    <row r="344" spans="1:18" x14ac:dyDescent="0.3">
      <c r="A344">
        <v>444</v>
      </c>
      <c r="B344">
        <v>840</v>
      </c>
      <c r="C344" s="4">
        <v>0.19</v>
      </c>
      <c r="D344" s="12" t="s">
        <v>3</v>
      </c>
      <c r="E344" s="92"/>
      <c r="F344" t="s">
        <v>38</v>
      </c>
      <c r="G344" s="12">
        <v>30</v>
      </c>
      <c r="H344">
        <f>'[4]B Growth'!$I68</f>
        <v>6</v>
      </c>
      <c r="I344">
        <f>'[4]B Growth'!$S68</f>
        <v>4</v>
      </c>
      <c r="J344" s="2" t="str">
        <f t="shared" si="12"/>
        <v>R09N-N3-30-Pre</v>
      </c>
      <c r="K344" s="6">
        <f>'[4]B Growth'!$W68</f>
        <v>15.591111111111113</v>
      </c>
      <c r="L344" t="str">
        <f>'[4]B Growth'!$BK68</f>
        <v/>
      </c>
      <c r="M344" s="83" t="s">
        <v>29</v>
      </c>
      <c r="N344" s="83" t="s">
        <v>222</v>
      </c>
      <c r="O344" t="str">
        <f>'[4]B Growth'!$BD68</f>
        <v/>
      </c>
      <c r="P344" t="s">
        <v>29</v>
      </c>
      <c r="Q344" t="s">
        <v>28</v>
      </c>
      <c r="R344" t="str">
        <f>'[4]B Growth'!$AS68</f>
        <v/>
      </c>
    </row>
    <row r="345" spans="1:18" x14ac:dyDescent="0.3">
      <c r="A345">
        <v>445</v>
      </c>
      <c r="B345">
        <v>907</v>
      </c>
      <c r="C345" s="4">
        <v>0.19</v>
      </c>
      <c r="D345" s="12" t="s">
        <v>3</v>
      </c>
      <c r="E345" s="92"/>
      <c r="F345" t="s">
        <v>36</v>
      </c>
      <c r="G345" s="12">
        <v>32</v>
      </c>
      <c r="H345">
        <f>'[4]B Growth'!$I69</f>
        <v>6</v>
      </c>
      <c r="I345">
        <f>'[4]B Growth'!$S69</f>
        <v>4</v>
      </c>
      <c r="J345" s="2" t="str">
        <f t="shared" si="12"/>
        <v>R09N-N1-32-Pre</v>
      </c>
      <c r="K345" s="6">
        <f>'[4]B Growth'!$W69</f>
        <v>15.132424242424243</v>
      </c>
      <c r="L345">
        <f>'[4]B Growth'!$BK69</f>
        <v>0.22799218400409704</v>
      </c>
      <c r="O345">
        <f>'[4]B Growth'!$BD69</f>
        <v>33.845206568063617</v>
      </c>
      <c r="R345">
        <f>'[4]B Growth'!$AS69</f>
        <v>21.365062025796757</v>
      </c>
    </row>
    <row r="346" spans="1:18" x14ac:dyDescent="0.3">
      <c r="A346">
        <v>446</v>
      </c>
      <c r="B346">
        <v>908</v>
      </c>
      <c r="C346" s="4">
        <v>0.19</v>
      </c>
      <c r="D346" s="12" t="s">
        <v>3</v>
      </c>
      <c r="E346" s="92"/>
      <c r="F346" t="s">
        <v>37</v>
      </c>
      <c r="G346" s="12">
        <v>32</v>
      </c>
      <c r="H346">
        <f>'[4]B Growth'!$I70</f>
        <v>6</v>
      </c>
      <c r="I346">
        <f>'[4]B Growth'!$S70</f>
        <v>4</v>
      </c>
      <c r="J346" s="2" t="str">
        <f t="shared" si="12"/>
        <v>R09N-N2-32-Pre</v>
      </c>
      <c r="K346" s="6">
        <f>'[4]B Growth'!$W70</f>
        <v>18.934924242424245</v>
      </c>
      <c r="L346">
        <f>'[4]B Growth'!$BK70</f>
        <v>0.21252345326805092</v>
      </c>
      <c r="O346">
        <f>'[4]B Growth'!$BD70</f>
        <v>22.374019022278205</v>
      </c>
      <c r="R346">
        <f>'[4]B Growth'!$AS70</f>
        <v>20.823442989992316</v>
      </c>
    </row>
    <row r="347" spans="1:18" x14ac:dyDescent="0.3">
      <c r="A347">
        <v>447</v>
      </c>
      <c r="B347">
        <v>909</v>
      </c>
      <c r="C347" s="4">
        <v>0.19</v>
      </c>
      <c r="D347" s="12" t="s">
        <v>3</v>
      </c>
      <c r="E347" s="92"/>
      <c r="F347" t="s">
        <v>38</v>
      </c>
      <c r="G347" s="12">
        <v>32</v>
      </c>
      <c r="H347">
        <f>'[4]B Growth'!$I71</f>
        <v>6</v>
      </c>
      <c r="I347">
        <f>'[4]B Growth'!$S71</f>
        <v>4</v>
      </c>
      <c r="J347" s="2" t="str">
        <f t="shared" si="12"/>
        <v>R09N-N3-32-Pre</v>
      </c>
      <c r="K347" s="6">
        <f>'[4]B Growth'!$W71</f>
        <v>14.93378787878788</v>
      </c>
      <c r="L347">
        <f>'[4]B Growth'!$BK71</f>
        <v>0.23069239499524258</v>
      </c>
      <c r="O347">
        <f>'[4]B Growth'!$BD71</f>
        <v>27.292909786210249</v>
      </c>
      <c r="R347">
        <f>'[4]B Growth'!$AS71</f>
        <v>22.082957413376732</v>
      </c>
    </row>
    <row r="348" spans="1:18" x14ac:dyDescent="0.3">
      <c r="A348">
        <v>448</v>
      </c>
      <c r="B348">
        <v>22</v>
      </c>
      <c r="C348" s="14">
        <v>0.5</v>
      </c>
      <c r="D348" s="1" t="s">
        <v>5</v>
      </c>
      <c r="E348" s="92"/>
      <c r="F348" s="13" t="s">
        <v>39</v>
      </c>
      <c r="G348" s="1">
        <v>0</v>
      </c>
      <c r="H348" s="13">
        <f>'[5]B Growth'!$I3</f>
        <v>1</v>
      </c>
      <c r="I348" s="13">
        <f>'[5]B Growth'!$S3</f>
        <v>15</v>
      </c>
      <c r="J348" s="91" t="str">
        <f t="shared" ref="J348:J356" si="13">CONCATENATE(D348,"-",F348,"-",G348,"--")</f>
        <v>R09S-S1-0--</v>
      </c>
      <c r="K348" s="13">
        <f>'[5]B Growth'!$W3</f>
        <v>63.2</v>
      </c>
      <c r="L348" s="13" t="str">
        <f>'[5]B Growth'!$BK3</f>
        <v/>
      </c>
      <c r="M348" s="83" t="s">
        <v>29</v>
      </c>
      <c r="N348" s="83" t="s">
        <v>222</v>
      </c>
      <c r="O348" s="13" t="str">
        <f>'[5]B Growth'!$BD3</f>
        <v/>
      </c>
      <c r="P348" t="s">
        <v>29</v>
      </c>
      <c r="Q348" t="s">
        <v>28</v>
      </c>
      <c r="R348" s="13" t="str">
        <f>'[5]B Growth'!$AS3</f>
        <v/>
      </c>
    </row>
    <row r="349" spans="1:18" x14ac:dyDescent="0.3">
      <c r="A349">
        <v>449</v>
      </c>
      <c r="B349">
        <v>23</v>
      </c>
      <c r="C349" s="14">
        <v>0.5</v>
      </c>
      <c r="D349" s="1" t="s">
        <v>5</v>
      </c>
      <c r="E349" s="92"/>
      <c r="F349" s="13" t="s">
        <v>40</v>
      </c>
      <c r="G349" s="1">
        <v>0</v>
      </c>
      <c r="H349" s="13">
        <f>'[5]B Growth'!$I4</f>
        <v>1</v>
      </c>
      <c r="I349" s="13">
        <f>'[5]B Growth'!$S4</f>
        <v>15</v>
      </c>
      <c r="J349" s="91" t="str">
        <f t="shared" si="13"/>
        <v>R09S-S2-0--</v>
      </c>
      <c r="K349" s="13">
        <f>'[5]B Growth'!$W4</f>
        <v>72.400000000000006</v>
      </c>
      <c r="L349" s="13" t="str">
        <f>'[5]B Growth'!$BK4</f>
        <v/>
      </c>
      <c r="M349" s="83" t="s">
        <v>29</v>
      </c>
      <c r="N349" s="83" t="s">
        <v>222</v>
      </c>
      <c r="O349" s="13" t="str">
        <f>'[5]B Growth'!$BD4</f>
        <v/>
      </c>
      <c r="P349" t="s">
        <v>29</v>
      </c>
      <c r="Q349" t="s">
        <v>28</v>
      </c>
      <c r="R349" s="13" t="str">
        <f>'[5]B Growth'!$AS4</f>
        <v/>
      </c>
    </row>
    <row r="350" spans="1:18" x14ac:dyDescent="0.3">
      <c r="A350">
        <v>450</v>
      </c>
      <c r="B350">
        <v>24</v>
      </c>
      <c r="C350" s="14">
        <v>0.5</v>
      </c>
      <c r="D350" s="1" t="s">
        <v>5</v>
      </c>
      <c r="E350" s="92"/>
      <c r="F350" s="13" t="s">
        <v>41</v>
      </c>
      <c r="G350" s="1">
        <v>0</v>
      </c>
      <c r="H350" s="13">
        <f>'[5]B Growth'!$I5</f>
        <v>1</v>
      </c>
      <c r="I350" s="13">
        <f>'[5]B Growth'!$S5</f>
        <v>15</v>
      </c>
      <c r="J350" s="91" t="str">
        <f t="shared" si="13"/>
        <v>R09S-S3-0--</v>
      </c>
      <c r="K350" s="13">
        <f>'[5]B Growth'!$W5</f>
        <v>61.35</v>
      </c>
      <c r="L350" s="13" t="str">
        <f>'[5]B Growth'!$BK5</f>
        <v/>
      </c>
      <c r="M350" s="83" t="s">
        <v>29</v>
      </c>
      <c r="N350" s="83" t="s">
        <v>222</v>
      </c>
      <c r="O350" s="13" t="str">
        <f>'[5]B Growth'!$BD5</f>
        <v/>
      </c>
      <c r="P350" t="s">
        <v>29</v>
      </c>
      <c r="Q350" t="s">
        <v>28</v>
      </c>
      <c r="R350" s="13" t="str">
        <f>'[5]B Growth'!$AS5</f>
        <v/>
      </c>
    </row>
    <row r="351" spans="1:18" x14ac:dyDescent="0.3">
      <c r="A351">
        <v>451</v>
      </c>
      <c r="B351">
        <v>58</v>
      </c>
      <c r="C351" s="14">
        <v>0.5</v>
      </c>
      <c r="D351" s="1" t="s">
        <v>5</v>
      </c>
      <c r="E351" s="92"/>
      <c r="F351" s="13" t="s">
        <v>39</v>
      </c>
      <c r="G351" s="1">
        <v>2</v>
      </c>
      <c r="H351" s="13">
        <f>'[5]B Growth'!$I6</f>
        <v>1</v>
      </c>
      <c r="I351" s="13">
        <f>'[5]B Growth'!$S6</f>
        <v>15</v>
      </c>
      <c r="J351" s="91" t="str">
        <f t="shared" si="13"/>
        <v>R09S-S1-2--</v>
      </c>
      <c r="K351" s="13">
        <f>'[5]B Growth'!$W6</f>
        <v>0</v>
      </c>
      <c r="L351" s="13" t="str">
        <f>'[5]B Growth'!$BK6</f>
        <v/>
      </c>
      <c r="M351" s="83" t="s">
        <v>29</v>
      </c>
      <c r="N351" s="83" t="s">
        <v>222</v>
      </c>
      <c r="O351" s="13" t="str">
        <f>'[5]B Growth'!$BD6</f>
        <v/>
      </c>
      <c r="P351" t="s">
        <v>29</v>
      </c>
      <c r="Q351" t="s">
        <v>28</v>
      </c>
      <c r="R351" s="13" t="str">
        <f>'[5]B Growth'!$AS6</f>
        <v/>
      </c>
    </row>
    <row r="352" spans="1:18" x14ac:dyDescent="0.3">
      <c r="A352">
        <v>452</v>
      </c>
      <c r="B352">
        <v>59</v>
      </c>
      <c r="C352" s="14">
        <v>0.5</v>
      </c>
      <c r="D352" s="1" t="s">
        <v>5</v>
      </c>
      <c r="E352" s="92"/>
      <c r="F352" s="13" t="s">
        <v>40</v>
      </c>
      <c r="G352" s="1">
        <v>2</v>
      </c>
      <c r="H352" s="13">
        <f>'[5]B Growth'!$I7</f>
        <v>1</v>
      </c>
      <c r="I352" s="13">
        <f>'[5]B Growth'!$S7</f>
        <v>15</v>
      </c>
      <c r="J352" s="91" t="str">
        <f t="shared" si="13"/>
        <v>R09S-S2-2--</v>
      </c>
      <c r="K352" s="13">
        <f>'[5]B Growth'!$W7</f>
        <v>0</v>
      </c>
      <c r="L352" s="13" t="str">
        <f>'[5]B Growth'!$BK7</f>
        <v/>
      </c>
      <c r="M352" s="83" t="s">
        <v>29</v>
      </c>
      <c r="N352" s="83" t="s">
        <v>222</v>
      </c>
      <c r="O352" s="13" t="str">
        <f>'[5]B Growth'!$BD7</f>
        <v/>
      </c>
      <c r="P352" t="s">
        <v>29</v>
      </c>
      <c r="Q352" t="s">
        <v>28</v>
      </c>
      <c r="R352" s="13" t="str">
        <f>'[5]B Growth'!$AS7</f>
        <v/>
      </c>
    </row>
    <row r="353" spans="1:18" x14ac:dyDescent="0.3">
      <c r="A353">
        <v>453</v>
      </c>
      <c r="B353">
        <v>60</v>
      </c>
      <c r="C353" s="14">
        <v>0.5</v>
      </c>
      <c r="D353" s="1" t="s">
        <v>5</v>
      </c>
      <c r="E353" s="92"/>
      <c r="F353" s="13" t="s">
        <v>41</v>
      </c>
      <c r="G353" s="1">
        <v>2</v>
      </c>
      <c r="H353" s="13">
        <f>'[5]B Growth'!$I8</f>
        <v>1</v>
      </c>
      <c r="I353" s="13">
        <f>'[5]B Growth'!$S8</f>
        <v>15</v>
      </c>
      <c r="J353" s="91" t="str">
        <f t="shared" si="13"/>
        <v>R09S-S3-2--</v>
      </c>
      <c r="K353" s="13">
        <f>'[5]B Growth'!$W8</f>
        <v>0</v>
      </c>
      <c r="L353" s="13" t="str">
        <f>'[5]B Growth'!$BK8</f>
        <v/>
      </c>
      <c r="M353" s="83" t="s">
        <v>29</v>
      </c>
      <c r="N353" s="83" t="s">
        <v>222</v>
      </c>
      <c r="O353" s="13" t="str">
        <f>'[5]B Growth'!$BD8</f>
        <v/>
      </c>
      <c r="P353" t="s">
        <v>29</v>
      </c>
      <c r="Q353" t="s">
        <v>28</v>
      </c>
      <c r="R353" s="13" t="str">
        <f>'[5]B Growth'!$AS8</f>
        <v/>
      </c>
    </row>
    <row r="354" spans="1:18" x14ac:dyDescent="0.3">
      <c r="A354">
        <v>454</v>
      </c>
      <c r="B354">
        <v>100</v>
      </c>
      <c r="C354" s="14">
        <v>0.5</v>
      </c>
      <c r="D354" s="1" t="s">
        <v>5</v>
      </c>
      <c r="E354" s="92"/>
      <c r="F354" s="13" t="s">
        <v>39</v>
      </c>
      <c r="G354" s="1">
        <v>4</v>
      </c>
      <c r="H354" s="13">
        <f>'[5]B Growth'!$I9</f>
        <v>1</v>
      </c>
      <c r="I354" s="13">
        <f>'[5]B Growth'!$S9</f>
        <v>15</v>
      </c>
      <c r="J354" s="91" t="str">
        <f t="shared" si="13"/>
        <v>R09S-S1-4--</v>
      </c>
      <c r="K354" s="13">
        <f>'[5]B Growth'!$W9</f>
        <v>58.6</v>
      </c>
      <c r="L354" s="13" t="str">
        <f>'[5]B Growth'!$BK9</f>
        <v/>
      </c>
      <c r="M354" s="83" t="s">
        <v>29</v>
      </c>
      <c r="N354" s="83" t="s">
        <v>222</v>
      </c>
      <c r="O354" s="13" t="str">
        <f>'[5]B Growth'!$BD9</f>
        <v/>
      </c>
      <c r="P354" t="s">
        <v>14</v>
      </c>
      <c r="Q354" t="s">
        <v>28</v>
      </c>
      <c r="R354" s="13" t="str">
        <f>'[5]B Growth'!$AS9</f>
        <v/>
      </c>
    </row>
    <row r="355" spans="1:18" x14ac:dyDescent="0.3">
      <c r="A355">
        <v>455</v>
      </c>
      <c r="B355">
        <v>101</v>
      </c>
      <c r="C355" s="14">
        <v>0.5</v>
      </c>
      <c r="D355" s="1" t="s">
        <v>5</v>
      </c>
      <c r="E355" s="92"/>
      <c r="F355" s="13" t="s">
        <v>40</v>
      </c>
      <c r="G355" s="1">
        <v>4</v>
      </c>
      <c r="H355" s="13">
        <f>'[5]B Growth'!$I10</f>
        <v>1</v>
      </c>
      <c r="I355" s="13">
        <f>'[5]B Growth'!$S10</f>
        <v>15</v>
      </c>
      <c r="J355" s="91" t="str">
        <f t="shared" si="13"/>
        <v>R09S-S2-4--</v>
      </c>
      <c r="K355" s="13">
        <f>'[5]B Growth'!$W10</f>
        <v>62.6</v>
      </c>
      <c r="L355" s="13" t="str">
        <f>'[5]B Growth'!$BK10</f>
        <v/>
      </c>
      <c r="M355" s="83" t="s">
        <v>29</v>
      </c>
      <c r="N355" s="83" t="s">
        <v>222</v>
      </c>
      <c r="O355" s="13" t="str">
        <f>'[5]B Growth'!$BD10</f>
        <v/>
      </c>
      <c r="P355" t="s">
        <v>14</v>
      </c>
      <c r="Q355" t="s">
        <v>28</v>
      </c>
      <c r="R355" s="13" t="str">
        <f>'[5]B Growth'!$AS10</f>
        <v/>
      </c>
    </row>
    <row r="356" spans="1:18" x14ac:dyDescent="0.3">
      <c r="A356">
        <v>456</v>
      </c>
      <c r="B356">
        <v>102</v>
      </c>
      <c r="C356" s="14">
        <v>0.5</v>
      </c>
      <c r="D356" s="1" t="s">
        <v>5</v>
      </c>
      <c r="E356" s="92"/>
      <c r="F356" s="13" t="s">
        <v>41</v>
      </c>
      <c r="G356" s="1">
        <v>4</v>
      </c>
      <c r="H356" s="13">
        <f>'[5]B Growth'!$I11</f>
        <v>1</v>
      </c>
      <c r="I356" s="13">
        <f>'[5]B Growth'!$S11</f>
        <v>15</v>
      </c>
      <c r="J356" s="91" t="str">
        <f t="shared" si="13"/>
        <v>R09S-S3-4--</v>
      </c>
      <c r="K356" s="13">
        <f>'[5]B Growth'!$W11</f>
        <v>56.225000000000001</v>
      </c>
      <c r="L356" s="13" t="str">
        <f>'[5]B Growth'!$BK11</f>
        <v/>
      </c>
      <c r="M356" s="83" t="s">
        <v>29</v>
      </c>
      <c r="N356" s="83" t="s">
        <v>222</v>
      </c>
      <c r="O356" s="13" t="str">
        <f>'[5]B Growth'!$BD11</f>
        <v/>
      </c>
      <c r="P356" t="s">
        <v>14</v>
      </c>
      <c r="Q356" t="s">
        <v>28</v>
      </c>
      <c r="R356" s="13" t="str">
        <f>'[5]B Growth'!$AS11</f>
        <v/>
      </c>
    </row>
    <row r="357" spans="1:18" x14ac:dyDescent="0.3">
      <c r="A357">
        <v>457</v>
      </c>
      <c r="B357">
        <v>163</v>
      </c>
      <c r="C357" s="14">
        <v>0.5</v>
      </c>
      <c r="D357" s="1" t="s">
        <v>5</v>
      </c>
      <c r="E357" s="92"/>
      <c r="F357" s="13" t="s">
        <v>39</v>
      </c>
      <c r="G357" s="1">
        <v>7</v>
      </c>
      <c r="H357" s="13">
        <f>'[5]B Growth'!$I12</f>
        <v>1</v>
      </c>
      <c r="I357" s="13">
        <f>'[5]B Growth'!$S12</f>
        <v>15</v>
      </c>
      <c r="J357" s="2" t="str">
        <f t="shared" si="12"/>
        <v>R09S-S1-7-Pre</v>
      </c>
      <c r="K357" s="13">
        <f>'[5]B Growth'!$W12</f>
        <v>54.6</v>
      </c>
      <c r="L357" s="13" t="str">
        <f>'[5]B Growth'!$BK12</f>
        <v/>
      </c>
      <c r="M357" s="83" t="s">
        <v>29</v>
      </c>
      <c r="N357" s="83" t="s">
        <v>222</v>
      </c>
      <c r="O357" s="13" t="str">
        <f>'[5]B Growth'!$BD12</f>
        <v/>
      </c>
      <c r="P357" t="s">
        <v>14</v>
      </c>
      <c r="Q357" t="s">
        <v>28</v>
      </c>
      <c r="R357" s="13" t="str">
        <f>'[5]B Growth'!$AS12</f>
        <v/>
      </c>
    </row>
    <row r="358" spans="1:18" x14ac:dyDescent="0.3">
      <c r="A358">
        <v>458</v>
      </c>
      <c r="B358">
        <v>164</v>
      </c>
      <c r="C358" s="14">
        <v>0.5</v>
      </c>
      <c r="D358" s="1" t="s">
        <v>5</v>
      </c>
      <c r="E358" s="92"/>
      <c r="F358" s="13" t="s">
        <v>40</v>
      </c>
      <c r="G358" s="1">
        <v>7</v>
      </c>
      <c r="H358" s="13">
        <f>'[5]B Growth'!$I13</f>
        <v>1</v>
      </c>
      <c r="I358" s="13">
        <f>'[5]B Growth'!$S13</f>
        <v>15</v>
      </c>
      <c r="J358" s="2" t="str">
        <f t="shared" si="12"/>
        <v>R09S-S2-7-Pre</v>
      </c>
      <c r="K358" s="13">
        <f>'[5]B Growth'!$W13</f>
        <v>57.70000000000001</v>
      </c>
      <c r="L358" s="13" t="str">
        <f>'[5]B Growth'!$BK13</f>
        <v/>
      </c>
      <c r="M358" s="83" t="s">
        <v>29</v>
      </c>
      <c r="N358" s="83" t="s">
        <v>222</v>
      </c>
      <c r="O358" s="13" t="str">
        <f>'[5]B Growth'!$BD13</f>
        <v/>
      </c>
      <c r="P358" t="s">
        <v>14</v>
      </c>
      <c r="Q358" t="s">
        <v>28</v>
      </c>
      <c r="R358" s="13" t="str">
        <f>'[5]B Growth'!$AS13</f>
        <v/>
      </c>
    </row>
    <row r="359" spans="1:18" x14ac:dyDescent="0.3">
      <c r="A359">
        <v>459</v>
      </c>
      <c r="B359">
        <v>165</v>
      </c>
      <c r="C359" s="14">
        <v>0.5</v>
      </c>
      <c r="D359" s="1" t="s">
        <v>5</v>
      </c>
      <c r="E359" s="92"/>
      <c r="F359" s="13" t="s">
        <v>41</v>
      </c>
      <c r="G359" s="1">
        <v>7</v>
      </c>
      <c r="H359" s="13">
        <f>'[5]B Growth'!$I14</f>
        <v>1</v>
      </c>
      <c r="I359" s="13">
        <f>'[5]B Growth'!$S14</f>
        <v>15</v>
      </c>
      <c r="J359" s="2" t="str">
        <f t="shared" si="12"/>
        <v>R09S-S3-7-Pre</v>
      </c>
      <c r="K359" s="13">
        <f>'[5]B Growth'!$W14</f>
        <v>53.066666666666663</v>
      </c>
      <c r="L359" s="13" t="str">
        <f>'[5]B Growth'!$BK14</f>
        <v/>
      </c>
      <c r="M359" s="83" t="s">
        <v>29</v>
      </c>
      <c r="N359" s="83" t="s">
        <v>222</v>
      </c>
      <c r="O359" s="13" t="str">
        <f>'[5]B Growth'!$BD14</f>
        <v/>
      </c>
      <c r="P359" t="s">
        <v>14</v>
      </c>
      <c r="Q359" t="s">
        <v>28</v>
      </c>
      <c r="R359" s="13" t="str">
        <f>'[5]B Growth'!$AS14</f>
        <v/>
      </c>
    </row>
    <row r="360" spans="1:18" x14ac:dyDescent="0.3">
      <c r="A360">
        <v>460</v>
      </c>
      <c r="B360">
        <v>166</v>
      </c>
      <c r="C360" s="14">
        <v>0.5</v>
      </c>
      <c r="D360" s="1" t="s">
        <v>5</v>
      </c>
      <c r="E360" s="92"/>
      <c r="F360" s="13" t="s">
        <v>39</v>
      </c>
      <c r="G360" s="1">
        <v>7</v>
      </c>
      <c r="H360" s="13">
        <f>'[5]B Growth'!$I15</f>
        <v>1</v>
      </c>
      <c r="I360" s="13">
        <f>'[5]B Growth'!$S15</f>
        <v>15</v>
      </c>
      <c r="J360" s="2" t="str">
        <f t="shared" si="12"/>
        <v>R09S-S1-7-Pre</v>
      </c>
      <c r="K360" s="13">
        <f>'[5]B Growth'!$W15</f>
        <v>57.2</v>
      </c>
      <c r="L360" s="13" t="str">
        <f>'[5]B Growth'!$BK15</f>
        <v/>
      </c>
      <c r="M360" s="83" t="s">
        <v>29</v>
      </c>
      <c r="N360" s="83" t="s">
        <v>222</v>
      </c>
      <c r="O360" s="13" t="str">
        <f>'[5]B Growth'!$BD15</f>
        <v/>
      </c>
      <c r="P360" t="s">
        <v>29</v>
      </c>
      <c r="Q360" t="s">
        <v>28</v>
      </c>
      <c r="R360" s="13" t="str">
        <f>'[5]B Growth'!$AS15</f>
        <v/>
      </c>
    </row>
    <row r="361" spans="1:18" x14ac:dyDescent="0.3">
      <c r="A361">
        <v>461</v>
      </c>
      <c r="B361">
        <v>167</v>
      </c>
      <c r="C361" s="14">
        <v>0.5</v>
      </c>
      <c r="D361" s="1" t="s">
        <v>5</v>
      </c>
      <c r="E361" s="92"/>
      <c r="F361" s="13" t="s">
        <v>40</v>
      </c>
      <c r="G361" s="1">
        <v>7</v>
      </c>
      <c r="H361" s="13">
        <f>'[5]B Growth'!$I16</f>
        <v>1</v>
      </c>
      <c r="I361" s="13">
        <f>'[5]B Growth'!$S16</f>
        <v>15</v>
      </c>
      <c r="J361" s="2" t="str">
        <f t="shared" si="12"/>
        <v>R09S-S2-7-Pre</v>
      </c>
      <c r="K361" s="13">
        <f>'[5]B Growth'!$W16</f>
        <v>59.425000000000004</v>
      </c>
      <c r="L361" s="13" t="str">
        <f>'[5]B Growth'!$BK16</f>
        <v/>
      </c>
      <c r="M361" s="83" t="s">
        <v>29</v>
      </c>
      <c r="N361" s="83" t="s">
        <v>222</v>
      </c>
      <c r="O361" s="13" t="str">
        <f>'[5]B Growth'!$BD16</f>
        <v/>
      </c>
      <c r="P361" t="s">
        <v>29</v>
      </c>
      <c r="Q361" t="s">
        <v>28</v>
      </c>
      <c r="R361" s="13" t="str">
        <f>'[5]B Growth'!$AS16</f>
        <v/>
      </c>
    </row>
    <row r="362" spans="1:18" x14ac:dyDescent="0.3">
      <c r="A362">
        <v>462</v>
      </c>
      <c r="B362">
        <v>168</v>
      </c>
      <c r="C362" s="14">
        <v>0.5</v>
      </c>
      <c r="D362" s="1" t="s">
        <v>5</v>
      </c>
      <c r="E362" s="92"/>
      <c r="F362" s="13" t="s">
        <v>41</v>
      </c>
      <c r="G362" s="1">
        <v>7</v>
      </c>
      <c r="H362" s="13">
        <f>'[5]B Growth'!$I17</f>
        <v>1</v>
      </c>
      <c r="I362" s="13">
        <f>'[5]B Growth'!$S17</f>
        <v>15</v>
      </c>
      <c r="J362" s="2" t="str">
        <f t="shared" si="12"/>
        <v>R09S-S3-7-Pre</v>
      </c>
      <c r="K362" s="13">
        <f>'[5]B Growth'!$W17</f>
        <v>55.625</v>
      </c>
      <c r="L362" s="13" t="str">
        <f>'[5]B Growth'!$BK17</f>
        <v/>
      </c>
      <c r="M362" s="83" t="s">
        <v>29</v>
      </c>
      <c r="N362" s="83" t="s">
        <v>222</v>
      </c>
      <c r="O362" s="13" t="str">
        <f>'[5]B Growth'!$BD17</f>
        <v/>
      </c>
      <c r="P362" t="s">
        <v>29</v>
      </c>
      <c r="Q362" t="s">
        <v>28</v>
      </c>
      <c r="R362" s="13" t="str">
        <f>'[5]B Growth'!$AS17</f>
        <v/>
      </c>
    </row>
    <row r="363" spans="1:18" x14ac:dyDescent="0.3">
      <c r="A363">
        <v>463</v>
      </c>
      <c r="B363">
        <v>220</v>
      </c>
      <c r="C363" s="14">
        <v>0.5</v>
      </c>
      <c r="D363" s="1" t="s">
        <v>5</v>
      </c>
      <c r="E363" s="92"/>
      <c r="F363" s="13" t="s">
        <v>39</v>
      </c>
      <c r="G363" s="1">
        <v>9</v>
      </c>
      <c r="H363" s="13">
        <f>'[5]B Growth'!$I18</f>
        <v>1</v>
      </c>
      <c r="I363" s="13">
        <f>'[5]B Growth'!$S18</f>
        <v>15</v>
      </c>
      <c r="J363" s="91" t="str">
        <f t="shared" ref="J363:J368" si="14">CONCATENATE(D363,"-",F363,"-",G363,"--")</f>
        <v>R09S-S1-9--</v>
      </c>
      <c r="K363" s="13">
        <f>'[5]B Growth'!$W18</f>
        <v>57.88000000000001</v>
      </c>
      <c r="L363" s="13" t="str">
        <f>'[5]B Growth'!$BK18</f>
        <v/>
      </c>
      <c r="M363" s="83" t="s">
        <v>29</v>
      </c>
      <c r="N363" s="83" t="s">
        <v>222</v>
      </c>
      <c r="O363" s="13" t="str">
        <f>'[5]B Growth'!$BD18</f>
        <v/>
      </c>
      <c r="P363" t="s">
        <v>14</v>
      </c>
      <c r="Q363" t="s">
        <v>28</v>
      </c>
      <c r="R363" s="13" t="str">
        <f>'[5]B Growth'!$AS18</f>
        <v/>
      </c>
    </row>
    <row r="364" spans="1:18" x14ac:dyDescent="0.3">
      <c r="A364">
        <v>464</v>
      </c>
      <c r="B364">
        <v>221</v>
      </c>
      <c r="C364" s="14">
        <v>0.5</v>
      </c>
      <c r="D364" s="1" t="s">
        <v>5</v>
      </c>
      <c r="E364" s="92"/>
      <c r="F364" s="13" t="s">
        <v>40</v>
      </c>
      <c r="G364" s="1">
        <v>9</v>
      </c>
      <c r="H364" s="13">
        <f>'[5]B Growth'!$I19</f>
        <v>1</v>
      </c>
      <c r="I364" s="13">
        <f>'[5]B Growth'!$S19</f>
        <v>15</v>
      </c>
      <c r="J364" s="91" t="str">
        <f t="shared" si="14"/>
        <v>R09S-S2-9--</v>
      </c>
      <c r="K364" s="13">
        <f>'[5]B Growth'!$W19</f>
        <v>59.440000000000012</v>
      </c>
      <c r="L364" s="13" t="str">
        <f>'[5]B Growth'!$BK19</f>
        <v/>
      </c>
      <c r="M364" s="83" t="s">
        <v>29</v>
      </c>
      <c r="N364" s="83" t="s">
        <v>222</v>
      </c>
      <c r="O364" s="13" t="str">
        <f>'[5]B Growth'!$BD19</f>
        <v/>
      </c>
      <c r="P364" t="s">
        <v>14</v>
      </c>
      <c r="Q364" t="s">
        <v>28</v>
      </c>
      <c r="R364" s="13" t="str">
        <f>'[5]B Growth'!$AS19</f>
        <v/>
      </c>
    </row>
    <row r="365" spans="1:18" x14ac:dyDescent="0.3">
      <c r="A365">
        <v>465</v>
      </c>
      <c r="B365">
        <v>222</v>
      </c>
      <c r="C365" s="14">
        <v>0.5</v>
      </c>
      <c r="D365" s="1" t="s">
        <v>5</v>
      </c>
      <c r="E365" s="92"/>
      <c r="F365" s="13" t="s">
        <v>41</v>
      </c>
      <c r="G365" s="1">
        <v>9</v>
      </c>
      <c r="H365" s="13">
        <f>'[5]B Growth'!$I20</f>
        <v>1</v>
      </c>
      <c r="I365" s="13">
        <f>'[5]B Growth'!$S20</f>
        <v>15</v>
      </c>
      <c r="J365" s="91" t="str">
        <f t="shared" si="14"/>
        <v>R09S-S3-9--</v>
      </c>
      <c r="K365" s="13">
        <f>'[5]B Growth'!$W20</f>
        <v>56.239999999999995</v>
      </c>
      <c r="L365" s="13" t="str">
        <f>'[5]B Growth'!$BK20</f>
        <v/>
      </c>
      <c r="M365" s="83" t="s">
        <v>29</v>
      </c>
      <c r="N365" s="83" t="s">
        <v>222</v>
      </c>
      <c r="O365" s="13" t="str">
        <f>'[5]B Growth'!$BD20</f>
        <v/>
      </c>
      <c r="P365" t="s">
        <v>14</v>
      </c>
      <c r="Q365" t="s">
        <v>28</v>
      </c>
      <c r="R365" s="13" t="str">
        <f>'[5]B Growth'!$AS20</f>
        <v/>
      </c>
    </row>
    <row r="366" spans="1:18" x14ac:dyDescent="0.3">
      <c r="A366">
        <v>466</v>
      </c>
      <c r="B366">
        <v>262</v>
      </c>
      <c r="C366" s="14">
        <v>0.5</v>
      </c>
      <c r="D366" s="1" t="s">
        <v>5</v>
      </c>
      <c r="E366" s="92"/>
      <c r="F366" s="13" t="s">
        <v>39</v>
      </c>
      <c r="G366" s="1">
        <v>11</v>
      </c>
      <c r="H366" s="13">
        <f>'[5]B Growth'!$I21</f>
        <v>1</v>
      </c>
      <c r="I366" s="13">
        <f>'[5]B Growth'!$S21</f>
        <v>15</v>
      </c>
      <c r="J366" s="91" t="str">
        <f t="shared" si="14"/>
        <v>R09S-S1-11--</v>
      </c>
      <c r="K366" s="13">
        <f>'[5]B Growth'!$W21</f>
        <v>57.241666666666674</v>
      </c>
      <c r="L366" s="13" t="str">
        <f>'[5]B Growth'!$BK21</f>
        <v/>
      </c>
      <c r="M366" s="83" t="s">
        <v>29</v>
      </c>
      <c r="N366" s="83" t="s">
        <v>222</v>
      </c>
      <c r="O366" s="13" t="str">
        <f>'[5]B Growth'!$BD21</f>
        <v/>
      </c>
      <c r="P366" t="s">
        <v>14</v>
      </c>
      <c r="Q366" t="s">
        <v>28</v>
      </c>
      <c r="R366" s="13" t="str">
        <f>'[5]B Growth'!$AS21</f>
        <v/>
      </c>
    </row>
    <row r="367" spans="1:18" x14ac:dyDescent="0.3">
      <c r="A367">
        <v>467</v>
      </c>
      <c r="B367">
        <v>263</v>
      </c>
      <c r="C367" s="14">
        <v>0.5</v>
      </c>
      <c r="D367" s="1" t="s">
        <v>5</v>
      </c>
      <c r="E367" s="92"/>
      <c r="F367" s="13" t="s">
        <v>40</v>
      </c>
      <c r="G367" s="1">
        <v>11</v>
      </c>
      <c r="H367" s="13">
        <f>'[5]B Growth'!$I22</f>
        <v>1</v>
      </c>
      <c r="I367" s="13">
        <f>'[5]B Growth'!$S22</f>
        <v>15</v>
      </c>
      <c r="J367" s="91" t="str">
        <f t="shared" si="14"/>
        <v>R09S-S2-11--</v>
      </c>
      <c r="K367" s="13">
        <f>'[5]B Growth'!$W22</f>
        <v>57.416666666666679</v>
      </c>
      <c r="L367" s="13" t="str">
        <f>'[5]B Growth'!$BK22</f>
        <v/>
      </c>
      <c r="M367" s="83" t="s">
        <v>29</v>
      </c>
      <c r="N367" s="83" t="s">
        <v>222</v>
      </c>
      <c r="O367" s="13" t="str">
        <f>'[5]B Growth'!$BD22</f>
        <v/>
      </c>
      <c r="P367" t="s">
        <v>14</v>
      </c>
      <c r="Q367" t="s">
        <v>28</v>
      </c>
      <c r="R367" s="13" t="str">
        <f>'[5]B Growth'!$AS22</f>
        <v/>
      </c>
    </row>
    <row r="368" spans="1:18" x14ac:dyDescent="0.3">
      <c r="A368">
        <v>468</v>
      </c>
      <c r="B368">
        <v>264</v>
      </c>
      <c r="C368" s="14">
        <v>0.5</v>
      </c>
      <c r="D368" s="1" t="s">
        <v>5</v>
      </c>
      <c r="E368" s="92"/>
      <c r="F368" s="13" t="s">
        <v>41</v>
      </c>
      <c r="G368" s="1">
        <v>11</v>
      </c>
      <c r="H368" s="13">
        <f>'[5]B Growth'!$I23</f>
        <v>1</v>
      </c>
      <c r="I368" s="13">
        <f>'[5]B Growth'!$S23</f>
        <v>15</v>
      </c>
      <c r="J368" s="91" t="str">
        <f t="shared" si="14"/>
        <v>R09S-S3-11--</v>
      </c>
      <c r="K368" s="13">
        <f>'[5]B Growth'!$W23</f>
        <v>56.391666666666659</v>
      </c>
      <c r="L368" s="13" t="str">
        <f>'[5]B Growth'!$BK23</f>
        <v/>
      </c>
      <c r="M368" s="83" t="s">
        <v>29</v>
      </c>
      <c r="N368" s="83" t="s">
        <v>222</v>
      </c>
      <c r="O368" s="13" t="str">
        <f>'[5]B Growth'!$BD23</f>
        <v/>
      </c>
      <c r="P368" t="s">
        <v>14</v>
      </c>
      <c r="Q368" t="s">
        <v>28</v>
      </c>
      <c r="R368" s="13" t="str">
        <f>'[5]B Growth'!$AS23</f>
        <v/>
      </c>
    </row>
    <row r="369" spans="1:18" x14ac:dyDescent="0.3">
      <c r="A369">
        <v>469</v>
      </c>
      <c r="B369">
        <v>325</v>
      </c>
      <c r="C369" s="14">
        <v>0.5</v>
      </c>
      <c r="D369" s="1" t="s">
        <v>5</v>
      </c>
      <c r="E369" s="92"/>
      <c r="F369" s="13" t="s">
        <v>39</v>
      </c>
      <c r="G369" s="1">
        <v>14</v>
      </c>
      <c r="H369" s="13">
        <f>'[5]B Growth'!$I24</f>
        <v>1</v>
      </c>
      <c r="I369" s="13">
        <f>'[5]B Growth'!$S24</f>
        <v>15</v>
      </c>
      <c r="J369" s="2" t="str">
        <f t="shared" si="12"/>
        <v>R09S-S1-14-Pre</v>
      </c>
      <c r="K369" s="13">
        <f>'[5]B Growth'!$W24</f>
        <v>53.971428571428582</v>
      </c>
      <c r="L369" s="13">
        <f>'[5]B Growth'!$BK24</f>
        <v>0.28868959824157053</v>
      </c>
      <c r="M369" t="s">
        <v>29</v>
      </c>
      <c r="N369" t="s">
        <v>223</v>
      </c>
      <c r="O369" s="13">
        <f>'[5]B Growth'!$BD24</f>
        <v>71.106311961922344</v>
      </c>
      <c r="R369" s="13">
        <f>'[5]B Growth'!$AS24</f>
        <v>17.289923663065661</v>
      </c>
    </row>
    <row r="370" spans="1:18" x14ac:dyDescent="0.3">
      <c r="A370">
        <v>470</v>
      </c>
      <c r="B370">
        <v>326</v>
      </c>
      <c r="C370" s="14">
        <v>0.5</v>
      </c>
      <c r="D370" s="1" t="s">
        <v>5</v>
      </c>
      <c r="E370" s="92"/>
      <c r="F370" s="13" t="s">
        <v>40</v>
      </c>
      <c r="G370" s="1">
        <v>14</v>
      </c>
      <c r="H370" s="13">
        <f>'[5]B Growth'!$I25</f>
        <v>1</v>
      </c>
      <c r="I370" s="13">
        <f>'[5]B Growth'!$S25</f>
        <v>15</v>
      </c>
      <c r="J370" s="2" t="str">
        <f t="shared" si="12"/>
        <v>R09S-S2-14-Pre</v>
      </c>
      <c r="K370" s="13">
        <f>'[5]B Growth'!$W25</f>
        <v>54.214285714285722</v>
      </c>
      <c r="L370" s="13">
        <f>'[5]B Growth'!$BK25</f>
        <v>0.28868959824157053</v>
      </c>
      <c r="M370" t="s">
        <v>29</v>
      </c>
      <c r="N370" t="s">
        <v>223</v>
      </c>
      <c r="O370" s="13">
        <f>'[5]B Growth'!$BD25</f>
        <v>44.396326757951492</v>
      </c>
      <c r="R370" s="13">
        <f>'[5]B Growth'!$AS25</f>
        <v>17.289923663065661</v>
      </c>
    </row>
    <row r="371" spans="1:18" x14ac:dyDescent="0.3">
      <c r="A371">
        <v>471</v>
      </c>
      <c r="B371">
        <v>327</v>
      </c>
      <c r="C371" s="14">
        <v>0.5</v>
      </c>
      <c r="D371" s="1" t="s">
        <v>5</v>
      </c>
      <c r="E371" s="92"/>
      <c r="F371" s="13" t="s">
        <v>41</v>
      </c>
      <c r="G371" s="1">
        <v>14</v>
      </c>
      <c r="H371" s="13">
        <f>'[5]B Growth'!$I26</f>
        <v>1</v>
      </c>
      <c r="I371" s="13">
        <f>'[5]B Growth'!$S26</f>
        <v>15</v>
      </c>
      <c r="J371" s="2" t="str">
        <f t="shared" si="12"/>
        <v>R09S-S3-14-Pre</v>
      </c>
      <c r="K371" s="13">
        <f>'[5]B Growth'!$W26</f>
        <v>53.978571428571421</v>
      </c>
      <c r="L371" s="13">
        <f>'[5]B Growth'!$BK26</f>
        <v>0.28868959824157053</v>
      </c>
      <c r="M371" t="s">
        <v>29</v>
      </c>
      <c r="N371" t="s">
        <v>223</v>
      </c>
      <c r="O371" s="13">
        <f>'[5]B Growth'!$BD26</f>
        <v>63.706924168930399</v>
      </c>
      <c r="R371" s="13">
        <f>'[5]B Growth'!$AS26</f>
        <v>17.289923663065661</v>
      </c>
    </row>
    <row r="372" spans="1:18" x14ac:dyDescent="0.3">
      <c r="A372">
        <v>472</v>
      </c>
      <c r="B372">
        <v>328</v>
      </c>
      <c r="C372" s="14">
        <v>0.5</v>
      </c>
      <c r="D372" s="1" t="s">
        <v>5</v>
      </c>
      <c r="E372" s="92"/>
      <c r="F372" s="13" t="s">
        <v>39</v>
      </c>
      <c r="G372" s="1">
        <v>14</v>
      </c>
      <c r="H372" s="13">
        <f>'[5]B Growth'!$I27</f>
        <v>2</v>
      </c>
      <c r="I372" s="13">
        <f>'[5]B Growth'!$S27</f>
        <v>15</v>
      </c>
      <c r="J372" s="2" t="str">
        <f t="shared" si="12"/>
        <v>R09S-S1-14-Pre</v>
      </c>
      <c r="K372" s="13">
        <f>'[5]B Growth'!$W27</f>
        <v>54.187500000000007</v>
      </c>
      <c r="L372" s="13" t="str">
        <f>'[5]B Growth'!$BK27</f>
        <v/>
      </c>
      <c r="M372" s="83" t="s">
        <v>29</v>
      </c>
      <c r="N372" s="83" t="s">
        <v>222</v>
      </c>
      <c r="O372" s="13" t="str">
        <f>'[5]B Growth'!$BD27</f>
        <v/>
      </c>
      <c r="P372" t="s">
        <v>29</v>
      </c>
      <c r="Q372" t="s">
        <v>28</v>
      </c>
      <c r="R372" s="13" t="str">
        <f>'[5]B Growth'!$AS27</f>
        <v/>
      </c>
    </row>
    <row r="373" spans="1:18" x14ac:dyDescent="0.3">
      <c r="A373">
        <v>473</v>
      </c>
      <c r="B373">
        <v>329</v>
      </c>
      <c r="C373" s="14">
        <v>0.5</v>
      </c>
      <c r="D373" s="1" t="s">
        <v>5</v>
      </c>
      <c r="E373" s="92"/>
      <c r="F373" s="13" t="s">
        <v>40</v>
      </c>
      <c r="G373" s="1">
        <v>14</v>
      </c>
      <c r="H373" s="13">
        <f>'[5]B Growth'!$I28</f>
        <v>2</v>
      </c>
      <c r="I373" s="13">
        <f>'[5]B Growth'!$S28</f>
        <v>15</v>
      </c>
      <c r="J373" s="2" t="str">
        <f t="shared" si="12"/>
        <v>R09S-S2-14-Pre</v>
      </c>
      <c r="K373" s="13">
        <f>'[5]B Growth'!$W28</f>
        <v>55.900000000000006</v>
      </c>
      <c r="L373" s="13" t="str">
        <f>'[5]B Growth'!$BK28</f>
        <v/>
      </c>
      <c r="M373" s="83" t="s">
        <v>29</v>
      </c>
      <c r="N373" s="83" t="s">
        <v>222</v>
      </c>
      <c r="O373" s="13" t="str">
        <f>'[5]B Growth'!$BD28</f>
        <v/>
      </c>
      <c r="P373" t="s">
        <v>29</v>
      </c>
      <c r="Q373" t="s">
        <v>28</v>
      </c>
      <c r="R373" s="13" t="str">
        <f>'[5]B Growth'!$AS28</f>
        <v/>
      </c>
    </row>
    <row r="374" spans="1:18" x14ac:dyDescent="0.3">
      <c r="A374">
        <v>474</v>
      </c>
      <c r="B374">
        <v>330</v>
      </c>
      <c r="C374" s="14">
        <v>0.5</v>
      </c>
      <c r="D374" s="1" t="s">
        <v>5</v>
      </c>
      <c r="E374" s="92"/>
      <c r="F374" s="13" t="s">
        <v>41</v>
      </c>
      <c r="G374" s="1">
        <v>14</v>
      </c>
      <c r="H374" s="13">
        <f>'[5]B Growth'!$I29</f>
        <v>2</v>
      </c>
      <c r="I374" s="13">
        <f>'[5]B Growth'!$S29</f>
        <v>5</v>
      </c>
      <c r="J374" s="2" t="str">
        <f t="shared" si="12"/>
        <v>R09S-S3-14-Pre</v>
      </c>
      <c r="K374" s="13">
        <f>'[5]B Growth'!$W29</f>
        <v>55.581249999999997</v>
      </c>
      <c r="L374" s="13" t="str">
        <f>'[5]B Growth'!$BK29</f>
        <v/>
      </c>
      <c r="M374" s="83" t="s">
        <v>29</v>
      </c>
      <c r="N374" s="83" t="s">
        <v>222</v>
      </c>
      <c r="O374" s="13" t="str">
        <f>'[5]B Growth'!$BD29</f>
        <v/>
      </c>
      <c r="P374" t="s">
        <v>29</v>
      </c>
      <c r="Q374" t="s">
        <v>28</v>
      </c>
      <c r="R374" s="13" t="str">
        <f>'[5]B Growth'!$AS29</f>
        <v/>
      </c>
    </row>
    <row r="375" spans="1:18" x14ac:dyDescent="0.3">
      <c r="A375">
        <v>475</v>
      </c>
      <c r="B375">
        <v>382</v>
      </c>
      <c r="C375" s="14">
        <v>0.5</v>
      </c>
      <c r="D375" s="1" t="s">
        <v>5</v>
      </c>
      <c r="E375" s="92"/>
      <c r="F375" s="13" t="s">
        <v>39</v>
      </c>
      <c r="G375" s="1">
        <v>16</v>
      </c>
      <c r="H375" s="13">
        <f>'[5]B Growth'!$I30</f>
        <v>2</v>
      </c>
      <c r="I375" s="13">
        <f>'[5]B Growth'!$S30</f>
        <v>15</v>
      </c>
      <c r="J375" s="91" t="str">
        <f t="shared" ref="J375:J377" si="15">CONCATENATE(D375,"-",F375,"-",G375,"--")</f>
        <v>R09S-S1-16--</v>
      </c>
      <c r="K375" s="13">
        <f>'[5]B Growth'!$W30</f>
        <v>52.555555555555564</v>
      </c>
      <c r="L375" s="13" t="str">
        <f>'[5]B Growth'!$BK30</f>
        <v/>
      </c>
      <c r="M375" s="83" t="s">
        <v>29</v>
      </c>
      <c r="N375" s="83" t="s">
        <v>222</v>
      </c>
      <c r="O375" s="13">
        <f>'[5]B Growth'!$BD30</f>
        <v>56.787983531843985</v>
      </c>
      <c r="R375" s="13" t="str">
        <f>'[5]B Growth'!$AS30</f>
        <v/>
      </c>
    </row>
    <row r="376" spans="1:18" x14ac:dyDescent="0.3">
      <c r="A376">
        <v>476</v>
      </c>
      <c r="B376">
        <v>383</v>
      </c>
      <c r="C376" s="14">
        <v>0.5</v>
      </c>
      <c r="D376" s="1" t="s">
        <v>5</v>
      </c>
      <c r="E376" s="92"/>
      <c r="F376" s="13" t="s">
        <v>40</v>
      </c>
      <c r="G376" s="1">
        <v>16</v>
      </c>
      <c r="H376" s="13">
        <f>'[5]B Growth'!$I31</f>
        <v>2</v>
      </c>
      <c r="I376" s="13">
        <f>'[5]B Growth'!$S31</f>
        <v>15</v>
      </c>
      <c r="J376" s="91" t="str">
        <f t="shared" si="15"/>
        <v>R09S-S2-16--</v>
      </c>
      <c r="K376" s="13">
        <f>'[5]B Growth'!$W31</f>
        <v>55.011111111111113</v>
      </c>
      <c r="L376" s="13" t="str">
        <f>'[5]B Growth'!$BK31</f>
        <v/>
      </c>
      <c r="M376" s="83" t="s">
        <v>29</v>
      </c>
      <c r="N376" s="83" t="s">
        <v>222</v>
      </c>
      <c r="O376" s="13">
        <f>'[5]B Growth'!$BD31</f>
        <v>48.15184149672141</v>
      </c>
      <c r="R376" s="13" t="str">
        <f>'[5]B Growth'!$AS31</f>
        <v/>
      </c>
    </row>
    <row r="377" spans="1:18" x14ac:dyDescent="0.3">
      <c r="A377">
        <v>477</v>
      </c>
      <c r="B377">
        <v>384</v>
      </c>
      <c r="C377" s="14">
        <v>0.5</v>
      </c>
      <c r="D377" s="1" t="s">
        <v>5</v>
      </c>
      <c r="E377" s="92"/>
      <c r="F377" s="13" t="s">
        <v>41</v>
      </c>
      <c r="G377" s="1">
        <v>16</v>
      </c>
      <c r="H377" s="13">
        <f>'[5]B Growth'!$I32</f>
        <v>2</v>
      </c>
      <c r="I377" s="13">
        <f>'[5]B Growth'!$S32</f>
        <v>5</v>
      </c>
      <c r="J377" s="91" t="str">
        <f t="shared" si="15"/>
        <v>R09S-S3-16--</v>
      </c>
      <c r="K377" s="13">
        <f>'[5]B Growth'!$W32</f>
        <v>55.566666666666663</v>
      </c>
      <c r="L377" s="13" t="str">
        <f>'[5]B Growth'!$BK32</f>
        <v/>
      </c>
      <c r="M377" s="83" t="s">
        <v>29</v>
      </c>
      <c r="N377" s="83" t="s">
        <v>222</v>
      </c>
      <c r="O377" s="13" t="str">
        <f>'[5]B Growth'!$BD32</f>
        <v/>
      </c>
      <c r="P377" t="s">
        <v>29</v>
      </c>
      <c r="Q377" t="s">
        <v>28</v>
      </c>
      <c r="R377" s="13" t="str">
        <f>'[5]B Growth'!$AS32</f>
        <v/>
      </c>
    </row>
    <row r="378" spans="1:18" x14ac:dyDescent="0.3">
      <c r="A378">
        <v>478</v>
      </c>
      <c r="B378">
        <v>445</v>
      </c>
      <c r="C378" s="14">
        <v>0.5</v>
      </c>
      <c r="D378" s="1" t="s">
        <v>5</v>
      </c>
      <c r="E378" s="92"/>
      <c r="F378" s="13" t="s">
        <v>39</v>
      </c>
      <c r="G378" s="1">
        <v>18</v>
      </c>
      <c r="H378" s="13">
        <f>'[5]B Growth'!$I33</f>
        <v>2</v>
      </c>
      <c r="I378" s="13">
        <f>'[5]B Growth'!$S33</f>
        <v>15</v>
      </c>
      <c r="J378" s="2" t="str">
        <f t="shared" si="12"/>
        <v>R09S-S1-18-Pre</v>
      </c>
      <c r="K378" s="13">
        <f>'[5]B Growth'!$W33</f>
        <v>48.227200000000003</v>
      </c>
      <c r="L378" s="13">
        <f>'[5]B Growth'!$BK33</f>
        <v>0.30904384547826513</v>
      </c>
      <c r="O378" s="13">
        <f>'[5]B Growth'!$BD33</f>
        <v>54.146823441984225</v>
      </c>
      <c r="R378" s="13">
        <f>'[5]B Growth'!$AS33</f>
        <v>18.544557428638768</v>
      </c>
    </row>
    <row r="379" spans="1:18" x14ac:dyDescent="0.3">
      <c r="A379">
        <v>479</v>
      </c>
      <c r="B379">
        <v>446</v>
      </c>
      <c r="C379" s="14">
        <v>0.5</v>
      </c>
      <c r="D379" s="1" t="s">
        <v>5</v>
      </c>
      <c r="E379" s="92"/>
      <c r="F379" s="13" t="s">
        <v>40</v>
      </c>
      <c r="G379" s="1">
        <v>18</v>
      </c>
      <c r="H379" s="13">
        <f>'[5]B Growth'!$I34</f>
        <v>2</v>
      </c>
      <c r="I379" s="13">
        <f>'[5]B Growth'!$S34</f>
        <v>15</v>
      </c>
      <c r="J379" s="2" t="str">
        <f t="shared" si="12"/>
        <v>R09S-S2-18-Pre</v>
      </c>
      <c r="K379" s="13">
        <f>'[5]B Growth'!$W34</f>
        <v>51.572500000000005</v>
      </c>
      <c r="L379" s="13">
        <f>'[5]B Growth'!$BK34</f>
        <v>0.30904384547826513</v>
      </c>
      <c r="O379" s="13">
        <f>'[5]B Growth'!$BD34</f>
        <v>46.798189934322032</v>
      </c>
      <c r="R379" s="13">
        <f>'[5]B Growth'!$AS34</f>
        <v>18.544557428638768</v>
      </c>
    </row>
    <row r="380" spans="1:18" x14ac:dyDescent="0.3">
      <c r="A380">
        <v>480</v>
      </c>
      <c r="B380">
        <v>447</v>
      </c>
      <c r="C380" s="14">
        <v>0.5</v>
      </c>
      <c r="D380" s="1" t="s">
        <v>5</v>
      </c>
      <c r="E380" s="92"/>
      <c r="F380" s="13" t="s">
        <v>41</v>
      </c>
      <c r="G380" s="1">
        <v>18</v>
      </c>
      <c r="H380" s="13">
        <f>'[5]B Growth'!$I35</f>
        <v>2</v>
      </c>
      <c r="I380" s="13">
        <f>'[5]B Growth'!$S35</f>
        <v>5</v>
      </c>
      <c r="J380" s="2" t="str">
        <f t="shared" si="12"/>
        <v>R09S-S3-18-Pre</v>
      </c>
      <c r="K380" s="13">
        <f>'[5]B Growth'!$W35</f>
        <v>54.603333333333332</v>
      </c>
      <c r="L380" s="13">
        <f>'[5]B Growth'!$BK35</f>
        <v>0.30904384547826513</v>
      </c>
      <c r="O380" s="13">
        <f>'[5]B Growth'!$BD35</f>
        <v>66.37460380117362</v>
      </c>
      <c r="R380" s="13">
        <f>'[5]B Growth'!$AS35</f>
        <v>18.147984297351016</v>
      </c>
    </row>
    <row r="381" spans="1:18" x14ac:dyDescent="0.3">
      <c r="A381">
        <v>481</v>
      </c>
      <c r="B381">
        <v>448</v>
      </c>
      <c r="C381" s="14">
        <v>0.5</v>
      </c>
      <c r="D381" s="1" t="s">
        <v>5</v>
      </c>
      <c r="E381" s="92"/>
      <c r="F381" s="13" t="s">
        <v>39</v>
      </c>
      <c r="G381" s="1">
        <v>18</v>
      </c>
      <c r="H381" s="13">
        <f>'[5]B Growth'!$I36</f>
        <v>3</v>
      </c>
      <c r="I381" s="13">
        <f>'[5]B Growth'!$S36</f>
        <v>7</v>
      </c>
      <c r="J381" s="2" t="str">
        <f t="shared" si="12"/>
        <v>R09S-S1-18-Pre</v>
      </c>
      <c r="K381" s="13">
        <f>'[5]B Growth'!$W36</f>
        <v>47.427757575757575</v>
      </c>
      <c r="L381" s="13" t="str">
        <f>'[5]B Growth'!$BK36</f>
        <v/>
      </c>
      <c r="M381" s="83" t="s">
        <v>29</v>
      </c>
      <c r="N381" s="83" t="s">
        <v>222</v>
      </c>
      <c r="O381" s="13" t="str">
        <f>'[5]B Growth'!$BD36</f>
        <v/>
      </c>
      <c r="P381" t="s">
        <v>29</v>
      </c>
      <c r="Q381" t="s">
        <v>28</v>
      </c>
      <c r="R381" s="13" t="str">
        <f>'[5]B Growth'!$AS36</f>
        <v/>
      </c>
    </row>
    <row r="382" spans="1:18" x14ac:dyDescent="0.3">
      <c r="A382">
        <v>482</v>
      </c>
      <c r="B382">
        <v>449</v>
      </c>
      <c r="C382" s="14">
        <v>0.5</v>
      </c>
      <c r="D382" s="1" t="s">
        <v>5</v>
      </c>
      <c r="E382" s="92"/>
      <c r="F382" s="13" t="s">
        <v>40</v>
      </c>
      <c r="G382" s="1">
        <v>18</v>
      </c>
      <c r="H382" s="13">
        <f>'[5]B Growth'!$I37</f>
        <v>3</v>
      </c>
      <c r="I382" s="13">
        <f>'[5]B Growth'!$S37</f>
        <v>15</v>
      </c>
      <c r="J382" s="2" t="str">
        <f t="shared" si="12"/>
        <v>R09S-S2-18-Pre</v>
      </c>
      <c r="K382" s="13">
        <f>'[5]B Growth'!$W37</f>
        <v>50.68712121212122</v>
      </c>
      <c r="L382" s="13" t="str">
        <f>'[5]B Growth'!$BK37</f>
        <v/>
      </c>
      <c r="M382" s="83" t="s">
        <v>29</v>
      </c>
      <c r="N382" s="83" t="s">
        <v>222</v>
      </c>
      <c r="O382" s="13" t="str">
        <f>'[5]B Growth'!$BD37</f>
        <v/>
      </c>
      <c r="P382" t="s">
        <v>29</v>
      </c>
      <c r="Q382" t="s">
        <v>28</v>
      </c>
      <c r="R382" s="13" t="str">
        <f>'[5]B Growth'!$AS37</f>
        <v/>
      </c>
    </row>
    <row r="383" spans="1:18" x14ac:dyDescent="0.3">
      <c r="A383">
        <v>483</v>
      </c>
      <c r="B383">
        <v>450</v>
      </c>
      <c r="C383" s="14">
        <v>0.5</v>
      </c>
      <c r="D383" s="1" t="s">
        <v>5</v>
      </c>
      <c r="E383" s="92"/>
      <c r="F383" s="13" t="s">
        <v>41</v>
      </c>
      <c r="G383" s="1">
        <v>18</v>
      </c>
      <c r="H383" s="13">
        <f>'[5]B Growth'!$I38</f>
        <v>3</v>
      </c>
      <c r="I383" s="13">
        <f>'[5]B Growth'!$S38</f>
        <v>5</v>
      </c>
      <c r="J383" s="2" t="str">
        <f t="shared" si="12"/>
        <v>R09S-S3-18-Pre</v>
      </c>
      <c r="K383" s="13">
        <f>'[5]B Growth'!$W38</f>
        <v>54.333333333333329</v>
      </c>
      <c r="L383" s="13" t="str">
        <f>'[5]B Growth'!$BK38</f>
        <v/>
      </c>
      <c r="M383" s="83" t="s">
        <v>29</v>
      </c>
      <c r="N383" s="83" t="s">
        <v>222</v>
      </c>
      <c r="O383" s="13" t="str">
        <f>'[5]B Growth'!$BD38</f>
        <v/>
      </c>
      <c r="P383" t="s">
        <v>29</v>
      </c>
      <c r="Q383" t="s">
        <v>28</v>
      </c>
      <c r="R383" s="13" t="str">
        <f>'[5]B Growth'!$AS38</f>
        <v/>
      </c>
    </row>
    <row r="384" spans="1:18" x14ac:dyDescent="0.3">
      <c r="A384">
        <v>484</v>
      </c>
      <c r="B384">
        <v>529</v>
      </c>
      <c r="C384" s="14">
        <v>0.5</v>
      </c>
      <c r="D384" s="1" t="s">
        <v>5</v>
      </c>
      <c r="E384" s="92"/>
      <c r="F384" s="13" t="s">
        <v>39</v>
      </c>
      <c r="G384" s="1">
        <v>21</v>
      </c>
      <c r="H384" s="13">
        <f>'[5]B Growth'!$I39</f>
        <v>3</v>
      </c>
      <c r="I384" s="13">
        <f>'[5]B Growth'!$S39</f>
        <v>7</v>
      </c>
      <c r="J384" s="2" t="str">
        <f t="shared" si="12"/>
        <v>R09S-S1-21-Pre</v>
      </c>
      <c r="K384" s="13">
        <f>'[5]B Growth'!$W39</f>
        <v>43.592111111111109</v>
      </c>
      <c r="L384" s="13">
        <f>'[5]B Growth'!$BK39</f>
        <v>0.26897725623678259</v>
      </c>
      <c r="O384" s="13">
        <f>'[5]B Growth'!$BD39</f>
        <v>54.149872030445678</v>
      </c>
      <c r="R384" s="13">
        <f>'[5]B Growth'!$AS39</f>
        <v>19.40113701111925</v>
      </c>
    </row>
    <row r="385" spans="1:18" x14ac:dyDescent="0.3">
      <c r="A385">
        <v>485</v>
      </c>
      <c r="B385">
        <v>530</v>
      </c>
      <c r="C385" s="14">
        <v>0.5</v>
      </c>
      <c r="D385" s="1" t="s">
        <v>5</v>
      </c>
      <c r="E385" s="92"/>
      <c r="F385" s="13" t="s">
        <v>40</v>
      </c>
      <c r="G385" s="1">
        <v>21</v>
      </c>
      <c r="H385" s="13">
        <f>'[5]B Growth'!$I40</f>
        <v>3</v>
      </c>
      <c r="I385" s="13">
        <f>'[5]B Growth'!$S40</f>
        <v>15</v>
      </c>
      <c r="J385" s="2" t="str">
        <f t="shared" si="12"/>
        <v>R09S-S2-21-Pre</v>
      </c>
      <c r="K385" s="13">
        <f>'[5]B Growth'!$W40</f>
        <v>48.835416666666674</v>
      </c>
      <c r="L385" s="13">
        <f>'[5]B Growth'!$BK40</f>
        <v>0.26897725623678259</v>
      </c>
      <c r="O385" s="13">
        <f>'[5]B Growth'!$BD40</f>
        <v>37.319272935008172</v>
      </c>
      <c r="R385" s="13">
        <f>'[5]B Growth'!$AS40</f>
        <v>20.388692896675437</v>
      </c>
    </row>
    <row r="386" spans="1:18" x14ac:dyDescent="0.3">
      <c r="A386">
        <v>486</v>
      </c>
      <c r="B386">
        <v>531</v>
      </c>
      <c r="C386" s="14">
        <v>0.5</v>
      </c>
      <c r="D386" s="1" t="s">
        <v>5</v>
      </c>
      <c r="E386" s="92"/>
      <c r="F386" s="13" t="s">
        <v>41</v>
      </c>
      <c r="G386" s="1">
        <v>21</v>
      </c>
      <c r="H386" s="13">
        <f>'[5]B Growth'!$I41</f>
        <v>3</v>
      </c>
      <c r="I386" s="13">
        <f>'[5]B Growth'!$S41</f>
        <v>5</v>
      </c>
      <c r="J386" s="2" t="str">
        <f t="shared" si="12"/>
        <v>R09S-S3-21-Pre</v>
      </c>
      <c r="K386" s="13">
        <f>'[5]B Growth'!$W41</f>
        <v>49.978888888888889</v>
      </c>
      <c r="L386" s="13">
        <f>'[5]B Growth'!$BK41</f>
        <v>0.26897725623678259</v>
      </c>
      <c r="O386" s="13" t="str">
        <f>'[5]B Growth'!$BD41</f>
        <v/>
      </c>
      <c r="P386" t="s">
        <v>14</v>
      </c>
      <c r="Q386" t="s">
        <v>94</v>
      </c>
      <c r="R386" s="13">
        <f>'[5]B Growth'!$AS41</f>
        <v>19.403339091156248</v>
      </c>
    </row>
    <row r="387" spans="1:18" x14ac:dyDescent="0.3">
      <c r="A387">
        <v>487</v>
      </c>
      <c r="B387">
        <v>532</v>
      </c>
      <c r="C387" s="14">
        <v>0.5</v>
      </c>
      <c r="D387" s="1" t="s">
        <v>5</v>
      </c>
      <c r="E387" s="92"/>
      <c r="F387" s="13" t="s">
        <v>39</v>
      </c>
      <c r="G387" s="1">
        <v>21</v>
      </c>
      <c r="H387" s="13">
        <f>'[5]B Growth'!$I42</f>
        <v>4</v>
      </c>
      <c r="I387" s="13">
        <f>'[5]B Growth'!$S42</f>
        <v>7</v>
      </c>
      <c r="J387" s="2" t="str">
        <f t="shared" ref="J387:J446" si="16">CONCATENATE(D387,"-",F387,"-",G387,"-Pre")</f>
        <v>R09S-S1-21-Pre</v>
      </c>
      <c r="K387" s="13">
        <f>'[5]B Growth'!$W42</f>
        <v>45.277333333333331</v>
      </c>
      <c r="L387" s="13" t="str">
        <f>'[5]B Growth'!$BK42</f>
        <v/>
      </c>
      <c r="M387" s="83" t="s">
        <v>29</v>
      </c>
      <c r="N387" s="83" t="s">
        <v>222</v>
      </c>
      <c r="O387" s="13" t="str">
        <f>'[5]B Growth'!$BD42</f>
        <v/>
      </c>
      <c r="P387" t="s">
        <v>29</v>
      </c>
      <c r="Q387" t="s">
        <v>28</v>
      </c>
      <c r="R387" s="13" t="str">
        <f>'[5]B Growth'!$AS42</f>
        <v/>
      </c>
    </row>
    <row r="388" spans="1:18" x14ac:dyDescent="0.3">
      <c r="A388">
        <v>488</v>
      </c>
      <c r="B388">
        <v>533</v>
      </c>
      <c r="C388" s="14">
        <v>0.5</v>
      </c>
      <c r="D388" s="1" t="s">
        <v>5</v>
      </c>
      <c r="E388" s="92"/>
      <c r="F388" s="13" t="s">
        <v>40</v>
      </c>
      <c r="G388" s="1">
        <v>21</v>
      </c>
      <c r="H388" s="13">
        <f>'[5]B Growth'!$I43</f>
        <v>4</v>
      </c>
      <c r="I388" s="13">
        <f>'[5]B Growth'!$S43</f>
        <v>7</v>
      </c>
      <c r="J388" s="2" t="str">
        <f t="shared" si="16"/>
        <v>R09S-S2-21-Pre</v>
      </c>
      <c r="K388" s="13">
        <f>'[5]B Growth'!$W43</f>
        <v>50.032692307692315</v>
      </c>
      <c r="L388" s="13" t="str">
        <f>'[5]B Growth'!$BK43</f>
        <v/>
      </c>
      <c r="M388" s="83" t="s">
        <v>29</v>
      </c>
      <c r="N388" s="83" t="s">
        <v>222</v>
      </c>
      <c r="O388" s="13" t="str">
        <f>'[5]B Growth'!$BD43</f>
        <v/>
      </c>
      <c r="P388" t="s">
        <v>29</v>
      </c>
      <c r="Q388" t="s">
        <v>28</v>
      </c>
      <c r="R388" s="13" t="str">
        <f>'[5]B Growth'!$AS43</f>
        <v/>
      </c>
    </row>
    <row r="389" spans="1:18" x14ac:dyDescent="0.3">
      <c r="A389">
        <v>489</v>
      </c>
      <c r="B389">
        <v>534</v>
      </c>
      <c r="C389" s="14">
        <v>0.5</v>
      </c>
      <c r="D389" s="1" t="s">
        <v>5</v>
      </c>
      <c r="E389" s="92"/>
      <c r="F389" s="13" t="s">
        <v>41</v>
      </c>
      <c r="G389" s="1">
        <v>21</v>
      </c>
      <c r="H389" s="13">
        <f>'[5]B Growth'!$I44</f>
        <v>4</v>
      </c>
      <c r="I389" s="13">
        <f>'[5]B Growth'!$S44</f>
        <v>5</v>
      </c>
      <c r="J389" s="2" t="str">
        <f t="shared" si="16"/>
        <v>R09S-S3-21-Pre</v>
      </c>
      <c r="K389" s="13">
        <f>'[5]B Growth'!$W44</f>
        <v>51.334358974358977</v>
      </c>
      <c r="L389" s="13" t="str">
        <f>'[5]B Growth'!$BK44</f>
        <v/>
      </c>
      <c r="M389" s="83" t="s">
        <v>29</v>
      </c>
      <c r="N389" s="83" t="s">
        <v>222</v>
      </c>
      <c r="O389" s="13" t="str">
        <f>'[5]B Growth'!$BD44</f>
        <v/>
      </c>
      <c r="P389" t="s">
        <v>29</v>
      </c>
      <c r="Q389" t="s">
        <v>28</v>
      </c>
      <c r="R389" s="13" t="str">
        <f>'[5]B Growth'!$AS44</f>
        <v/>
      </c>
    </row>
    <row r="390" spans="1:18" x14ac:dyDescent="0.3">
      <c r="A390">
        <v>490</v>
      </c>
      <c r="B390">
        <v>601</v>
      </c>
      <c r="C390" s="14">
        <v>0.5</v>
      </c>
      <c r="D390" s="1" t="s">
        <v>5</v>
      </c>
      <c r="E390" s="92"/>
      <c r="F390" s="13" t="s">
        <v>39</v>
      </c>
      <c r="G390" s="1">
        <v>23</v>
      </c>
      <c r="H390" s="13">
        <f>'[5]B Growth'!$I45</f>
        <v>4</v>
      </c>
      <c r="I390" s="13">
        <f>'[5]B Growth'!$S45</f>
        <v>7</v>
      </c>
      <c r="J390" s="2" t="str">
        <f t="shared" si="16"/>
        <v>R09S-S1-23-Pre</v>
      </c>
      <c r="K390" s="13">
        <f>'[5]B Growth'!$W45</f>
        <v>43.286095238095236</v>
      </c>
      <c r="L390" s="13" t="str">
        <f>'[5]B Growth'!$BK45</f>
        <v/>
      </c>
      <c r="M390" s="83" t="s">
        <v>29</v>
      </c>
      <c r="N390" s="83" t="s">
        <v>222</v>
      </c>
      <c r="O390" s="13">
        <f>'[5]B Growth'!$BD45</f>
        <v>53.269443383622715</v>
      </c>
      <c r="R390" s="13" t="str">
        <f>'[5]B Growth'!$AS45</f>
        <v/>
      </c>
    </row>
    <row r="391" spans="1:18" x14ac:dyDescent="0.3">
      <c r="A391">
        <v>491</v>
      </c>
      <c r="B391">
        <v>602</v>
      </c>
      <c r="C391" s="14">
        <v>0.5</v>
      </c>
      <c r="D391" s="1" t="s">
        <v>5</v>
      </c>
      <c r="E391" s="92"/>
      <c r="F391" s="13" t="s">
        <v>40</v>
      </c>
      <c r="G391" s="1">
        <v>23</v>
      </c>
      <c r="H391" s="13">
        <f>'[5]B Growth'!$I46</f>
        <v>4</v>
      </c>
      <c r="I391" s="13">
        <f>'[5]B Growth'!$S46</f>
        <v>7</v>
      </c>
      <c r="J391" s="2" t="str">
        <f t="shared" si="16"/>
        <v>R09S-S2-23-Pre</v>
      </c>
      <c r="K391" s="13">
        <f>'[5]B Growth'!$W46</f>
        <v>47.794642857142868</v>
      </c>
      <c r="L391" s="13" t="str">
        <f>'[5]B Growth'!$BK46</f>
        <v/>
      </c>
      <c r="M391" s="83" t="s">
        <v>29</v>
      </c>
      <c r="N391" s="83" t="s">
        <v>222</v>
      </c>
      <c r="O391" s="13">
        <f>'[5]B Growth'!$BD46</f>
        <v>39.308521075625336</v>
      </c>
      <c r="R391" s="13" t="str">
        <f>'[5]B Growth'!$AS46</f>
        <v/>
      </c>
    </row>
    <row r="392" spans="1:18" x14ac:dyDescent="0.3">
      <c r="A392">
        <v>492</v>
      </c>
      <c r="B392">
        <v>603</v>
      </c>
      <c r="C392" s="14">
        <v>0.5</v>
      </c>
      <c r="D392" s="1" t="s">
        <v>5</v>
      </c>
      <c r="E392" s="92"/>
      <c r="F392" s="13" t="s">
        <v>41</v>
      </c>
      <c r="G392" s="1">
        <v>23</v>
      </c>
      <c r="H392" s="13">
        <f>'[5]B Growth'!$I47</f>
        <v>4</v>
      </c>
      <c r="I392" s="13">
        <f>'[5]B Growth'!$S47</f>
        <v>5</v>
      </c>
      <c r="J392" s="2" t="str">
        <f t="shared" si="16"/>
        <v>R09S-S3-23-Pre</v>
      </c>
      <c r="K392" s="13">
        <f>'[5]B Growth'!$W47</f>
        <v>50.246190476190478</v>
      </c>
      <c r="L392" s="13" t="str">
        <f>'[5]B Growth'!$BK47</f>
        <v/>
      </c>
      <c r="M392" s="83" t="s">
        <v>29</v>
      </c>
      <c r="N392" s="83" t="s">
        <v>222</v>
      </c>
      <c r="O392" s="13">
        <f>'[5]B Growth'!$BD47</f>
        <v>68.704644301404088</v>
      </c>
      <c r="R392" s="13" t="str">
        <f>'[5]B Growth'!$AS47</f>
        <v/>
      </c>
    </row>
    <row r="393" spans="1:18" x14ac:dyDescent="0.3">
      <c r="A393">
        <v>493</v>
      </c>
      <c r="B393">
        <v>604</v>
      </c>
      <c r="C393" s="14">
        <v>0.5</v>
      </c>
      <c r="D393" s="1" t="s">
        <v>5</v>
      </c>
      <c r="E393" s="92"/>
      <c r="F393" s="13" t="s">
        <v>39</v>
      </c>
      <c r="G393" s="1">
        <v>23</v>
      </c>
      <c r="H393" s="13">
        <f>'[5]B Growth'!$I48</f>
        <v>4</v>
      </c>
      <c r="I393" s="13">
        <f>'[5]B Growth'!$S48</f>
        <v>7</v>
      </c>
      <c r="J393" s="2" t="str">
        <f t="shared" si="16"/>
        <v>R09S-S1-23-Pre</v>
      </c>
      <c r="K393" s="13">
        <f>'[5]B Growth'!$W48</f>
        <v>44.620355555555548</v>
      </c>
      <c r="L393" s="13" t="str">
        <f>'[5]B Growth'!$BK48</f>
        <v/>
      </c>
      <c r="M393" s="83" t="s">
        <v>29</v>
      </c>
      <c r="N393" s="83" t="s">
        <v>222</v>
      </c>
      <c r="O393" s="13" t="str">
        <f>'[5]B Growth'!$BD48</f>
        <v/>
      </c>
      <c r="P393" t="s">
        <v>29</v>
      </c>
      <c r="Q393" t="s">
        <v>28</v>
      </c>
      <c r="R393" s="13" t="str">
        <f>'[5]B Growth'!$AS48</f>
        <v/>
      </c>
    </row>
    <row r="394" spans="1:18" x14ac:dyDescent="0.3">
      <c r="A394">
        <v>494</v>
      </c>
      <c r="B394">
        <v>605</v>
      </c>
      <c r="C394" s="14">
        <v>0.5</v>
      </c>
      <c r="D394" s="1" t="s">
        <v>5</v>
      </c>
      <c r="E394" s="92"/>
      <c r="F394" s="13" t="s">
        <v>40</v>
      </c>
      <c r="G394" s="1">
        <v>23</v>
      </c>
      <c r="H394" s="13">
        <f>'[5]B Growth'!$I49</f>
        <v>4</v>
      </c>
      <c r="I394" s="13">
        <f>'[5]B Growth'!$S49</f>
        <v>7</v>
      </c>
      <c r="J394" s="2" t="str">
        <f t="shared" si="16"/>
        <v>R09S-S2-23-Pre</v>
      </c>
      <c r="K394" s="13">
        <f>'[5]B Growth'!$W49</f>
        <v>48.721666666666678</v>
      </c>
      <c r="L394" s="13" t="str">
        <f>'[5]B Growth'!$BK49</f>
        <v/>
      </c>
      <c r="M394" s="83" t="s">
        <v>29</v>
      </c>
      <c r="N394" s="83" t="s">
        <v>222</v>
      </c>
      <c r="O394" s="13" t="str">
        <f>'[5]B Growth'!$BD49</f>
        <v/>
      </c>
      <c r="P394" t="s">
        <v>29</v>
      </c>
      <c r="Q394" t="s">
        <v>28</v>
      </c>
      <c r="R394" s="13" t="str">
        <f>'[5]B Growth'!$AS49</f>
        <v/>
      </c>
    </row>
    <row r="395" spans="1:18" x14ac:dyDescent="0.3">
      <c r="A395">
        <v>495</v>
      </c>
      <c r="B395">
        <v>606</v>
      </c>
      <c r="C395" s="14">
        <v>0.5</v>
      </c>
      <c r="D395" s="1" t="s">
        <v>5</v>
      </c>
      <c r="E395" s="92"/>
      <c r="F395" s="13" t="s">
        <v>41</v>
      </c>
      <c r="G395" s="1">
        <v>23</v>
      </c>
      <c r="H395" s="13">
        <f>'[5]B Growth'!$I50</f>
        <v>4</v>
      </c>
      <c r="I395" s="13">
        <f>'[5]B Growth'!$S50</f>
        <v>5</v>
      </c>
      <c r="J395" s="2" t="str">
        <f t="shared" si="16"/>
        <v>R09S-S3-23-Pre</v>
      </c>
      <c r="K395" s="13">
        <f>'[5]B Growth'!$W50</f>
        <v>51.369777777777784</v>
      </c>
      <c r="L395" s="13" t="str">
        <f>'[5]B Growth'!$BK50</f>
        <v/>
      </c>
      <c r="M395" s="83" t="s">
        <v>29</v>
      </c>
      <c r="N395" s="83" t="s">
        <v>222</v>
      </c>
      <c r="O395" s="13" t="str">
        <f>'[5]B Growth'!$BD50</f>
        <v/>
      </c>
      <c r="P395" t="s">
        <v>29</v>
      </c>
      <c r="Q395" t="s">
        <v>28</v>
      </c>
      <c r="R395" s="13" t="str">
        <f>'[5]B Growth'!$AS50</f>
        <v/>
      </c>
    </row>
    <row r="396" spans="1:18" x14ac:dyDescent="0.3">
      <c r="A396">
        <v>496</v>
      </c>
      <c r="B396">
        <v>685</v>
      </c>
      <c r="C396" s="14">
        <v>0.5</v>
      </c>
      <c r="D396" s="1" t="s">
        <v>5</v>
      </c>
      <c r="E396" s="92"/>
      <c r="F396" s="13" t="s">
        <v>39</v>
      </c>
      <c r="G396" s="1">
        <v>25</v>
      </c>
      <c r="H396" s="13">
        <f>'[5]B Growth'!$I51</f>
        <v>4</v>
      </c>
      <c r="I396" s="13">
        <f>'[5]B Growth'!$S51</f>
        <v>7</v>
      </c>
      <c r="J396" s="2" t="str">
        <f t="shared" si="16"/>
        <v>R09S-S1-25-Pre</v>
      </c>
      <c r="K396" s="13">
        <f>'[5]B Growth'!$W51</f>
        <v>42.950333333333326</v>
      </c>
      <c r="L396" s="13">
        <f>'[5]B Growth'!$BK51</f>
        <v>0.26266746028797944</v>
      </c>
      <c r="O396" s="13">
        <f>'[5]B Growth'!$BD51</f>
        <v>49.216823036789208</v>
      </c>
      <c r="R396" s="13">
        <f>'[5]B Growth'!$AS51</f>
        <v>18.515133206803931</v>
      </c>
    </row>
    <row r="397" spans="1:18" x14ac:dyDescent="0.3">
      <c r="A397">
        <v>497</v>
      </c>
      <c r="B397">
        <v>686</v>
      </c>
      <c r="C397" s="14">
        <v>0.5</v>
      </c>
      <c r="D397" s="1" t="s">
        <v>5</v>
      </c>
      <c r="E397" s="92"/>
      <c r="F397" s="13" t="s">
        <v>40</v>
      </c>
      <c r="G397" s="1">
        <v>25</v>
      </c>
      <c r="H397" s="13">
        <f>'[5]B Growth'!$I52</f>
        <v>4</v>
      </c>
      <c r="I397" s="13">
        <f>'[5]B Growth'!$S52</f>
        <v>7</v>
      </c>
      <c r="J397" s="2" t="str">
        <f t="shared" si="16"/>
        <v>R09S-S2-25-Pre</v>
      </c>
      <c r="K397" s="13">
        <f>'[5]B Growth'!$W52</f>
        <v>47.195312500000007</v>
      </c>
      <c r="L397" s="13">
        <f>'[5]B Growth'!$BK52</f>
        <v>0.25666851815998887</v>
      </c>
      <c r="O397" s="13">
        <f>'[5]B Growth'!$BD52</f>
        <v>36.732391559783416</v>
      </c>
      <c r="R397" s="13">
        <f>'[5]B Growth'!$AS52</f>
        <v>18.946820856597103</v>
      </c>
    </row>
    <row r="398" spans="1:18" x14ac:dyDescent="0.3">
      <c r="A398">
        <v>498</v>
      </c>
      <c r="B398">
        <v>687</v>
      </c>
      <c r="C398" s="14">
        <v>0.5</v>
      </c>
      <c r="D398" s="1" t="s">
        <v>5</v>
      </c>
      <c r="E398" s="92"/>
      <c r="F398" s="13" t="s">
        <v>41</v>
      </c>
      <c r="G398" s="1">
        <v>25</v>
      </c>
      <c r="H398" s="13">
        <f>'[5]B Growth'!$I53</f>
        <v>4</v>
      </c>
      <c r="I398" s="13">
        <f>'[5]B Growth'!$S53</f>
        <v>5</v>
      </c>
      <c r="J398" s="2" t="str">
        <f t="shared" si="16"/>
        <v>R09S-S3-25-Pre</v>
      </c>
      <c r="K398" s="13">
        <f>'[5]B Growth'!$W53</f>
        <v>50.284166666666671</v>
      </c>
      <c r="L398" s="13">
        <f>'[5]B Growth'!$BK53</f>
        <v>0.25978034432065944</v>
      </c>
      <c r="O398" s="13">
        <f>'[5]B Growth'!$BD53</f>
        <v>62.179404190830461</v>
      </c>
      <c r="R398" s="13">
        <f>'[5]B Growth'!$AS53</f>
        <v>18.215795672398908</v>
      </c>
    </row>
    <row r="399" spans="1:18" x14ac:dyDescent="0.3">
      <c r="A399">
        <v>499</v>
      </c>
      <c r="B399">
        <v>688</v>
      </c>
      <c r="C399" s="14">
        <v>0.5</v>
      </c>
      <c r="D399" s="1" t="s">
        <v>5</v>
      </c>
      <c r="E399" s="92"/>
      <c r="F399" s="13" t="s">
        <v>39</v>
      </c>
      <c r="G399" s="1">
        <v>25</v>
      </c>
      <c r="H399" s="13">
        <f>'[5]B Growth'!$I54</f>
        <v>5</v>
      </c>
      <c r="I399" s="13">
        <f>'[5]B Growth'!$S54</f>
        <v>5</v>
      </c>
      <c r="J399" s="2" t="str">
        <f t="shared" si="16"/>
        <v>R09S-S1-25-Pre</v>
      </c>
      <c r="K399" s="13">
        <f>'[5]B Growth'!$W54</f>
        <v>43.976784313725481</v>
      </c>
      <c r="L399" s="13" t="str">
        <f>'[5]B Growth'!$BK54</f>
        <v/>
      </c>
      <c r="M399" s="83" t="s">
        <v>29</v>
      </c>
      <c r="N399" s="83" t="s">
        <v>222</v>
      </c>
      <c r="O399" s="13" t="str">
        <f>'[5]B Growth'!$BD54</f>
        <v/>
      </c>
      <c r="P399" t="s">
        <v>29</v>
      </c>
      <c r="Q399" t="s">
        <v>28</v>
      </c>
      <c r="R399" s="13" t="str">
        <f>'[5]B Growth'!$AS54</f>
        <v/>
      </c>
    </row>
    <row r="400" spans="1:18" x14ac:dyDescent="0.3">
      <c r="A400">
        <v>500</v>
      </c>
      <c r="B400">
        <v>689</v>
      </c>
      <c r="C400" s="14">
        <v>0.5</v>
      </c>
      <c r="D400" s="1" t="s">
        <v>5</v>
      </c>
      <c r="E400" s="92"/>
      <c r="F400" s="13" t="s">
        <v>40</v>
      </c>
      <c r="G400" s="1">
        <v>25</v>
      </c>
      <c r="H400" s="13">
        <f>'[5]B Growth'!$I55</f>
        <v>5</v>
      </c>
      <c r="I400" s="13">
        <f>'[5]B Growth'!$S55</f>
        <v>5</v>
      </c>
      <c r="J400" s="2" t="str">
        <f t="shared" si="16"/>
        <v>R09S-S2-25-Pre</v>
      </c>
      <c r="K400" s="13">
        <f>'[5]B Growth'!$W55</f>
        <v>47.966176470588238</v>
      </c>
      <c r="L400" s="13" t="str">
        <f>'[5]B Growth'!$BK55</f>
        <v/>
      </c>
      <c r="M400" s="83" t="s">
        <v>29</v>
      </c>
      <c r="N400" s="83" t="s">
        <v>222</v>
      </c>
      <c r="O400" s="13" t="str">
        <f>'[5]B Growth'!$BD55</f>
        <v/>
      </c>
      <c r="P400" t="s">
        <v>29</v>
      </c>
      <c r="Q400" t="s">
        <v>28</v>
      </c>
      <c r="R400" s="13" t="str">
        <f>'[5]B Growth'!$AS55</f>
        <v/>
      </c>
    </row>
    <row r="401" spans="1:18" x14ac:dyDescent="0.3">
      <c r="A401">
        <v>501</v>
      </c>
      <c r="B401">
        <v>690</v>
      </c>
      <c r="C401" s="14">
        <v>0.5</v>
      </c>
      <c r="D401" s="1" t="s">
        <v>5</v>
      </c>
      <c r="E401" s="92"/>
      <c r="F401" s="13" t="s">
        <v>41</v>
      </c>
      <c r="G401" s="1">
        <v>25</v>
      </c>
      <c r="H401" s="13">
        <f>'[5]B Growth'!$I56</f>
        <v>5</v>
      </c>
      <c r="I401" s="13">
        <f>'[5]B Growth'!$S56</f>
        <v>5</v>
      </c>
      <c r="J401" s="2" t="str">
        <f t="shared" si="16"/>
        <v>R09S-S3-25-Pre</v>
      </c>
      <c r="K401" s="13">
        <f>'[5]B Growth'!$W56</f>
        <v>51.302745098039225</v>
      </c>
      <c r="L401" s="13" t="str">
        <f>'[5]B Growth'!$BK56</f>
        <v/>
      </c>
      <c r="M401" s="83" t="s">
        <v>29</v>
      </c>
      <c r="N401" s="83" t="s">
        <v>222</v>
      </c>
      <c r="O401" s="13" t="str">
        <f>'[5]B Growth'!$BD56</f>
        <v/>
      </c>
      <c r="P401" t="s">
        <v>29</v>
      </c>
      <c r="Q401" t="s">
        <v>28</v>
      </c>
      <c r="R401" s="13" t="str">
        <f>'[5]B Growth'!$AS56</f>
        <v/>
      </c>
    </row>
    <row r="402" spans="1:18" x14ac:dyDescent="0.3">
      <c r="A402">
        <v>502</v>
      </c>
      <c r="B402">
        <v>769</v>
      </c>
      <c r="C402" s="14">
        <v>0.5</v>
      </c>
      <c r="D402" s="1" t="s">
        <v>5</v>
      </c>
      <c r="E402" s="92"/>
      <c r="F402" s="13" t="s">
        <v>39</v>
      </c>
      <c r="G402" s="1">
        <v>28</v>
      </c>
      <c r="H402" s="13">
        <f>'[5]B Growth'!$I57</f>
        <v>5</v>
      </c>
      <c r="I402" s="13">
        <f>'[5]B Growth'!$S57</f>
        <v>5</v>
      </c>
      <c r="J402" s="2" t="str">
        <f t="shared" si="16"/>
        <v>R09S-S1-28-Pre</v>
      </c>
      <c r="K402" s="13">
        <f>'[5]B Growth'!$W57</f>
        <v>41.734185185185176</v>
      </c>
      <c r="L402" s="13">
        <f>'[5]B Growth'!$BK57</f>
        <v>0.26384909117327843</v>
      </c>
      <c r="O402" s="13">
        <f>'[5]B Growth'!$BD57</f>
        <v>45.163538419467905</v>
      </c>
      <c r="R402" s="13">
        <f>'[5]B Growth'!$AS57</f>
        <v>19.619974617765607</v>
      </c>
    </row>
    <row r="403" spans="1:18" x14ac:dyDescent="0.3">
      <c r="A403">
        <v>503</v>
      </c>
      <c r="B403">
        <v>770</v>
      </c>
      <c r="C403" s="14">
        <v>0.5</v>
      </c>
      <c r="D403" s="1" t="s">
        <v>5</v>
      </c>
      <c r="E403" s="92"/>
      <c r="F403" s="13" t="s">
        <v>40</v>
      </c>
      <c r="G403" s="1">
        <v>28</v>
      </c>
      <c r="H403" s="13">
        <f>'[5]B Growth'!$I58</f>
        <v>5</v>
      </c>
      <c r="I403" s="13">
        <f>'[5]B Growth'!$S58</f>
        <v>5</v>
      </c>
      <c r="J403" s="2" t="str">
        <f t="shared" si="16"/>
        <v>R09S-S2-28-Pre</v>
      </c>
      <c r="K403" s="13">
        <f>'[5]B Growth'!$W58</f>
        <v>46.045833333333334</v>
      </c>
      <c r="L403" s="13">
        <f>'[5]B Growth'!$BK58</f>
        <v>0.26168983242221844</v>
      </c>
      <c r="O403" s="13">
        <f>'[5]B Growth'!$BD58</f>
        <v>33.944031294844237</v>
      </c>
      <c r="R403" s="13">
        <f>'[5]B Growth'!$AS58</f>
        <v>19.91831298676599</v>
      </c>
    </row>
    <row r="404" spans="1:18" x14ac:dyDescent="0.3">
      <c r="A404">
        <v>504</v>
      </c>
      <c r="B404">
        <v>771</v>
      </c>
      <c r="C404" s="14">
        <v>0.5</v>
      </c>
      <c r="D404" s="1" t="s">
        <v>5</v>
      </c>
      <c r="E404" s="92"/>
      <c r="F404" s="13" t="s">
        <v>41</v>
      </c>
      <c r="G404" s="1">
        <v>28</v>
      </c>
      <c r="H404" s="13">
        <f>'[5]B Growth'!$I59</f>
        <v>5</v>
      </c>
      <c r="I404" s="13">
        <f>'[5]B Growth'!$S59</f>
        <v>5</v>
      </c>
      <c r="J404" s="2" t="str">
        <f t="shared" si="16"/>
        <v>R09S-S3-28-Pre</v>
      </c>
      <c r="K404" s="13">
        <f>'[5]B Growth'!$W59</f>
        <v>49.374814814814819</v>
      </c>
      <c r="L404" s="13">
        <f>'[5]B Growth'!$BK59</f>
        <v>0.2620543158665613</v>
      </c>
      <c r="O404" s="13">
        <f>'[5]B Growth'!$BD59</f>
        <v>55.97073315341261</v>
      </c>
      <c r="R404" s="13">
        <f>'[5]B Growth'!$AS59</f>
        <v>19.249907639210726</v>
      </c>
    </row>
    <row r="405" spans="1:18" x14ac:dyDescent="0.3">
      <c r="A405">
        <v>505</v>
      </c>
      <c r="B405">
        <v>772</v>
      </c>
      <c r="C405" s="14">
        <v>0.5</v>
      </c>
      <c r="D405" s="1" t="s">
        <v>5</v>
      </c>
      <c r="E405" s="92"/>
      <c r="F405" s="13" t="s">
        <v>39</v>
      </c>
      <c r="G405" s="1">
        <v>28</v>
      </c>
      <c r="H405" s="13">
        <f>'[5]B Growth'!$I60</f>
        <v>6</v>
      </c>
      <c r="I405" s="13">
        <f>'[5]B Growth'!$S60</f>
        <v>3</v>
      </c>
      <c r="J405" s="2" t="str">
        <f t="shared" si="16"/>
        <v>R09S-S1-28-Pre</v>
      </c>
      <c r="K405" s="13">
        <f>'[5]B Growth'!$W60</f>
        <v>43.253438596491222</v>
      </c>
      <c r="L405" s="13" t="str">
        <f>'[5]B Growth'!$BK60</f>
        <v/>
      </c>
      <c r="M405" s="83" t="s">
        <v>29</v>
      </c>
      <c r="N405" s="83" t="s">
        <v>222</v>
      </c>
      <c r="O405" s="13" t="str">
        <f>'[5]B Growth'!$BD60</f>
        <v/>
      </c>
      <c r="P405" t="s">
        <v>29</v>
      </c>
      <c r="Q405" t="s">
        <v>28</v>
      </c>
      <c r="R405" s="13" t="str">
        <f>'[5]B Growth'!$AS60</f>
        <v/>
      </c>
    </row>
    <row r="406" spans="1:18" x14ac:dyDescent="0.3">
      <c r="A406">
        <v>506</v>
      </c>
      <c r="B406">
        <v>773</v>
      </c>
      <c r="C406" s="14">
        <v>0.5</v>
      </c>
      <c r="D406" s="1" t="s">
        <v>5</v>
      </c>
      <c r="E406" s="92"/>
      <c r="F406" s="13" t="s">
        <v>40</v>
      </c>
      <c r="G406" s="1">
        <v>28</v>
      </c>
      <c r="H406" s="13">
        <f>'[5]B Growth'!$I61</f>
        <v>6</v>
      </c>
      <c r="I406" s="13">
        <f>'[5]B Growth'!$S61</f>
        <v>4</v>
      </c>
      <c r="J406" s="2" t="str">
        <f t="shared" si="16"/>
        <v>R09S-S2-28-Pre</v>
      </c>
      <c r="K406" s="13">
        <f>'[5]B Growth'!$W61</f>
        <v>46.76973684210526</v>
      </c>
      <c r="L406" s="13" t="str">
        <f>'[5]B Growth'!$BK61</f>
        <v/>
      </c>
      <c r="M406" s="83" t="s">
        <v>29</v>
      </c>
      <c r="N406" s="83" t="s">
        <v>222</v>
      </c>
      <c r="O406" s="13" t="str">
        <f>'[5]B Growth'!$BD61</f>
        <v/>
      </c>
      <c r="P406" t="s">
        <v>29</v>
      </c>
      <c r="Q406" t="s">
        <v>28</v>
      </c>
      <c r="R406" s="13" t="str">
        <f>'[5]B Growth'!$AS61</f>
        <v/>
      </c>
    </row>
    <row r="407" spans="1:18" x14ac:dyDescent="0.3">
      <c r="A407">
        <v>507</v>
      </c>
      <c r="B407">
        <v>774</v>
      </c>
      <c r="C407" s="14">
        <v>0.5</v>
      </c>
      <c r="D407" s="1" t="s">
        <v>5</v>
      </c>
      <c r="E407" s="92"/>
      <c r="F407" s="13" t="s">
        <v>41</v>
      </c>
      <c r="G407" s="1">
        <v>28</v>
      </c>
      <c r="H407" s="13">
        <f>'[5]B Growth'!$I62</f>
        <v>6</v>
      </c>
      <c r="I407" s="13">
        <f>'[5]B Growth'!$S62</f>
        <v>4</v>
      </c>
      <c r="J407" s="2" t="str">
        <f t="shared" si="16"/>
        <v>R09S-S3-28-Pre</v>
      </c>
      <c r="K407" s="13">
        <f>'[5]B Growth'!$W62</f>
        <v>49.66035087719299</v>
      </c>
      <c r="L407" s="13" t="str">
        <f>'[5]B Growth'!$BK62</f>
        <v/>
      </c>
      <c r="M407" s="83" t="s">
        <v>29</v>
      </c>
      <c r="N407" s="83" t="s">
        <v>222</v>
      </c>
      <c r="O407" s="13" t="str">
        <f>'[5]B Growth'!$BD62</f>
        <v/>
      </c>
      <c r="P407" t="s">
        <v>29</v>
      </c>
      <c r="Q407" t="s">
        <v>28</v>
      </c>
      <c r="R407" s="13" t="str">
        <f>'[5]B Growth'!$AS62</f>
        <v/>
      </c>
    </row>
    <row r="408" spans="1:18" x14ac:dyDescent="0.3">
      <c r="A408">
        <v>508</v>
      </c>
      <c r="B408">
        <v>841</v>
      </c>
      <c r="C408" s="14">
        <v>0.5</v>
      </c>
      <c r="D408" s="1" t="s">
        <v>5</v>
      </c>
      <c r="E408" s="92"/>
      <c r="F408" s="13" t="s">
        <v>39</v>
      </c>
      <c r="G408" s="1">
        <v>30</v>
      </c>
      <c r="H408" s="13">
        <f>'[5]B Growth'!$I63</f>
        <v>6</v>
      </c>
      <c r="I408" s="13">
        <f>'[5]B Growth'!$S63</f>
        <v>3</v>
      </c>
      <c r="J408" s="2" t="str">
        <f t="shared" si="16"/>
        <v>R09S-S1-30-Pre</v>
      </c>
      <c r="K408" s="13">
        <f>'[5]B Growth'!$W63</f>
        <v>42.150766666666662</v>
      </c>
      <c r="L408" s="13" t="str">
        <f>'[5]B Growth'!$BK63</f>
        <v/>
      </c>
      <c r="M408" s="83" t="s">
        <v>29</v>
      </c>
      <c r="N408" s="83" t="s">
        <v>222</v>
      </c>
      <c r="O408" s="13">
        <f>'[5]B Growth'!$BD63</f>
        <v>42.26164796555932</v>
      </c>
      <c r="R408" s="13" t="str">
        <f>'[5]B Growth'!$AS63</f>
        <v/>
      </c>
    </row>
    <row r="409" spans="1:18" x14ac:dyDescent="0.3">
      <c r="A409">
        <v>509</v>
      </c>
      <c r="B409">
        <v>842</v>
      </c>
      <c r="C409" s="14">
        <v>0.5</v>
      </c>
      <c r="D409" s="1" t="s">
        <v>5</v>
      </c>
      <c r="E409" s="92"/>
      <c r="F409" s="13" t="s">
        <v>40</v>
      </c>
      <c r="G409" s="1">
        <v>30</v>
      </c>
      <c r="H409" s="13">
        <f>'[5]B Growth'!$I64</f>
        <v>6</v>
      </c>
      <c r="I409" s="13">
        <f>'[5]B Growth'!$S64</f>
        <v>4</v>
      </c>
      <c r="J409" s="2" t="str">
        <f t="shared" si="16"/>
        <v>R09S-S2-30-Pre</v>
      </c>
      <c r="K409" s="13">
        <f>'[5]B Growth'!$W64</f>
        <v>45.361249999999998</v>
      </c>
      <c r="L409" s="13" t="str">
        <f>'[5]B Growth'!$BK64</f>
        <v/>
      </c>
      <c r="M409" s="83" t="s">
        <v>29</v>
      </c>
      <c r="N409" s="83" t="s">
        <v>222</v>
      </c>
      <c r="O409" s="13">
        <f>'[5]B Growth'!$BD64</f>
        <v>31.417135725487078</v>
      </c>
      <c r="R409" s="13" t="str">
        <f>'[5]B Growth'!$AS64</f>
        <v/>
      </c>
    </row>
    <row r="410" spans="1:18" x14ac:dyDescent="0.3">
      <c r="A410">
        <v>510</v>
      </c>
      <c r="B410">
        <v>843</v>
      </c>
      <c r="C410" s="14">
        <v>0.5</v>
      </c>
      <c r="D410" s="1" t="s">
        <v>5</v>
      </c>
      <c r="E410" s="92"/>
      <c r="F410" s="13" t="s">
        <v>41</v>
      </c>
      <c r="G410" s="1">
        <v>30</v>
      </c>
      <c r="H410" s="13">
        <f>'[5]B Growth'!$I65</f>
        <v>6</v>
      </c>
      <c r="I410" s="13">
        <f>'[5]B Growth'!$S65</f>
        <v>4</v>
      </c>
      <c r="J410" s="2" t="str">
        <f t="shared" si="16"/>
        <v>R09S-S3-30-Pre</v>
      </c>
      <c r="K410" s="13">
        <f>'[5]B Growth'!$W65</f>
        <v>47.897333333333336</v>
      </c>
      <c r="L410" s="13" t="str">
        <f>'[5]B Growth'!$BK65</f>
        <v/>
      </c>
      <c r="M410" s="83" t="s">
        <v>29</v>
      </c>
      <c r="N410" s="83" t="s">
        <v>222</v>
      </c>
      <c r="O410" s="13">
        <f>'[5]B Growth'!$BD65</f>
        <v>50.657177359647058</v>
      </c>
      <c r="R410" s="13" t="str">
        <f>'[5]B Growth'!$AS65</f>
        <v/>
      </c>
    </row>
    <row r="411" spans="1:18" x14ac:dyDescent="0.3">
      <c r="A411">
        <v>511</v>
      </c>
      <c r="B411">
        <v>844</v>
      </c>
      <c r="C411" s="14">
        <v>0.5</v>
      </c>
      <c r="D411" s="1" t="s">
        <v>5</v>
      </c>
      <c r="E411" s="92"/>
      <c r="F411" s="13" t="s">
        <v>39</v>
      </c>
      <c r="G411" s="1">
        <v>30</v>
      </c>
      <c r="H411" s="13">
        <f>'[5]B Growth'!$I66</f>
        <v>6</v>
      </c>
      <c r="I411" s="13">
        <f>'[5]B Growth'!$S66</f>
        <v>3</v>
      </c>
      <c r="J411" s="2" t="str">
        <f t="shared" si="16"/>
        <v>R09S-S1-30-Pre</v>
      </c>
      <c r="K411" s="13">
        <f>'[5]B Growth'!$W66</f>
        <v>42.948349206349199</v>
      </c>
      <c r="L411" s="13" t="str">
        <f>'[5]B Growth'!$BK66</f>
        <v/>
      </c>
      <c r="M411" s="83" t="s">
        <v>29</v>
      </c>
      <c r="N411" s="83" t="s">
        <v>222</v>
      </c>
      <c r="O411" s="13" t="str">
        <f>'[5]B Growth'!$BD66</f>
        <v/>
      </c>
      <c r="P411" t="s">
        <v>29</v>
      </c>
      <c r="Q411" t="s">
        <v>28</v>
      </c>
      <c r="R411" s="13" t="str">
        <f>'[5]B Growth'!$AS66</f>
        <v/>
      </c>
    </row>
    <row r="412" spans="1:18" x14ac:dyDescent="0.3">
      <c r="A412">
        <v>512</v>
      </c>
      <c r="B412">
        <v>845</v>
      </c>
      <c r="C412" s="14">
        <v>0.5</v>
      </c>
      <c r="D412" s="1" t="s">
        <v>5</v>
      </c>
      <c r="E412" s="92"/>
      <c r="F412" s="13" t="s">
        <v>40</v>
      </c>
      <c r="G412" s="1">
        <v>30</v>
      </c>
      <c r="H412" s="13">
        <f>'[5]B Growth'!$I67</f>
        <v>6</v>
      </c>
      <c r="I412" s="13">
        <f>'[5]B Growth'!$S67</f>
        <v>4</v>
      </c>
      <c r="J412" s="2" t="str">
        <f t="shared" si="16"/>
        <v>R09S-S2-30-Pre</v>
      </c>
      <c r="K412" s="13">
        <f>'[5]B Growth'!$W67</f>
        <v>46.134523809523813</v>
      </c>
      <c r="L412" s="13" t="str">
        <f>'[5]B Growth'!$BK67</f>
        <v/>
      </c>
      <c r="M412" s="83" t="s">
        <v>29</v>
      </c>
      <c r="N412" s="83" t="s">
        <v>222</v>
      </c>
      <c r="O412" s="13" t="str">
        <f>'[5]B Growth'!$BD67</f>
        <v/>
      </c>
      <c r="P412" t="s">
        <v>29</v>
      </c>
      <c r="Q412" t="s">
        <v>28</v>
      </c>
      <c r="R412" s="13" t="str">
        <f>'[5]B Growth'!$AS67</f>
        <v/>
      </c>
    </row>
    <row r="413" spans="1:18" x14ac:dyDescent="0.3">
      <c r="A413">
        <v>513</v>
      </c>
      <c r="B413">
        <v>846</v>
      </c>
      <c r="C413" s="14">
        <v>0.5</v>
      </c>
      <c r="D413" s="1" t="s">
        <v>5</v>
      </c>
      <c r="E413" s="92"/>
      <c r="F413" s="13" t="s">
        <v>41</v>
      </c>
      <c r="G413" s="1">
        <v>30</v>
      </c>
      <c r="H413" s="13">
        <f>'[5]B Growth'!$I68</f>
        <v>6</v>
      </c>
      <c r="I413" s="13">
        <f>'[5]B Growth'!$S68</f>
        <v>4</v>
      </c>
      <c r="J413" s="2" t="str">
        <f t="shared" si="16"/>
        <v>R09S-S3-30-Pre</v>
      </c>
      <c r="K413" s="13">
        <f>'[5]B Growth'!$W68</f>
        <v>48.55460317460318</v>
      </c>
      <c r="L413" s="13" t="str">
        <f>'[5]B Growth'!$BK68</f>
        <v/>
      </c>
      <c r="M413" s="83" t="s">
        <v>29</v>
      </c>
      <c r="N413" s="83" t="s">
        <v>222</v>
      </c>
      <c r="O413" s="13" t="str">
        <f>'[5]B Growth'!$BD68</f>
        <v/>
      </c>
      <c r="P413" t="s">
        <v>29</v>
      </c>
      <c r="Q413" t="s">
        <v>28</v>
      </c>
      <c r="R413" s="13" t="str">
        <f>'[5]B Growth'!$AS68</f>
        <v/>
      </c>
    </row>
    <row r="414" spans="1:18" x14ac:dyDescent="0.3">
      <c r="A414">
        <v>514</v>
      </c>
      <c r="B414">
        <v>910</v>
      </c>
      <c r="C414" s="14">
        <v>0.5</v>
      </c>
      <c r="D414" s="1" t="s">
        <v>5</v>
      </c>
      <c r="E414" s="92"/>
      <c r="F414" s="13" t="s">
        <v>39</v>
      </c>
      <c r="G414" s="1">
        <v>32</v>
      </c>
      <c r="H414" s="13">
        <f>'[5]B Growth'!$I69</f>
        <v>6</v>
      </c>
      <c r="I414" s="13">
        <f>'[5]B Growth'!$S69</f>
        <v>3</v>
      </c>
      <c r="J414" s="2" t="str">
        <f t="shared" si="16"/>
        <v>R09S-S1-32-Pre</v>
      </c>
      <c r="K414" s="13">
        <f>'[5]B Growth'!$W69</f>
        <v>41.887060606060601</v>
      </c>
      <c r="L414" s="13">
        <f>'[5]B Growth'!$BK69</f>
        <v>0.243237596157131</v>
      </c>
      <c r="O414" s="13">
        <f>'[5]B Growth'!$BD69</f>
        <v>38.762227217263245</v>
      </c>
      <c r="R414" s="13">
        <f>'[5]B Growth'!$AS69</f>
        <v>19.837576900844237</v>
      </c>
    </row>
    <row r="415" spans="1:18" x14ac:dyDescent="0.3">
      <c r="A415">
        <v>515</v>
      </c>
      <c r="B415">
        <v>911</v>
      </c>
      <c r="C415" s="14">
        <v>0.5</v>
      </c>
      <c r="D415" s="1" t="s">
        <v>5</v>
      </c>
      <c r="E415" s="92"/>
      <c r="F415" s="13" t="s">
        <v>40</v>
      </c>
      <c r="G415" s="1">
        <v>32</v>
      </c>
      <c r="H415" s="13">
        <f>'[5]B Growth'!$I70</f>
        <v>6</v>
      </c>
      <c r="I415" s="13">
        <f>'[5]B Growth'!$S70</f>
        <v>4</v>
      </c>
      <c r="J415" s="2" t="str">
        <f t="shared" si="16"/>
        <v>R09S-S2-32-Pre</v>
      </c>
      <c r="K415" s="13">
        <f>'[5]B Growth'!$W70</f>
        <v>45.401136363636368</v>
      </c>
      <c r="L415" s="13">
        <f>'[5]B Growth'!$BK70</f>
        <v>0.23619870842690047</v>
      </c>
      <c r="O415" s="13" t="str">
        <f>'[5]B Growth'!$BD70</f>
        <v/>
      </c>
      <c r="P415" t="s">
        <v>14</v>
      </c>
      <c r="Q415" t="s">
        <v>94</v>
      </c>
      <c r="R415" s="13">
        <f>'[5]B Growth'!$AS70</f>
        <v>20.108247483889251</v>
      </c>
    </row>
    <row r="416" spans="1:18" x14ac:dyDescent="0.3">
      <c r="A416">
        <v>516</v>
      </c>
      <c r="B416">
        <v>912</v>
      </c>
      <c r="C416" s="14">
        <v>0.5</v>
      </c>
      <c r="D416" s="1" t="s">
        <v>5</v>
      </c>
      <c r="E416" s="92"/>
      <c r="F416" s="13" t="s">
        <v>41</v>
      </c>
      <c r="G416" s="1">
        <v>32</v>
      </c>
      <c r="H416" s="13">
        <f>'[5]B Growth'!$I71</f>
        <v>6</v>
      </c>
      <c r="I416" s="13">
        <f>'[5]B Growth'!$S71</f>
        <v>4</v>
      </c>
      <c r="J416" s="2" t="str">
        <f t="shared" si="16"/>
        <v>R09S-S3-32-Pre</v>
      </c>
      <c r="K416" s="13">
        <f>'[5]B Growth'!$W71</f>
        <v>47.552121212121214</v>
      </c>
      <c r="L416" s="13">
        <f>'[5]B Growth'!$BK71</f>
        <v>0.2366628070358453</v>
      </c>
      <c r="O416" s="13">
        <f>'[5]B Growth'!$BD71</f>
        <v>45.832235505707246</v>
      </c>
      <c r="R416" s="13">
        <f>'[5]B Growth'!$AS71</f>
        <v>18.653887467779249</v>
      </c>
    </row>
    <row r="417" spans="1:18" x14ac:dyDescent="0.3">
      <c r="A417">
        <v>517</v>
      </c>
      <c r="B417">
        <v>25</v>
      </c>
      <c r="C417" s="4">
        <v>0.08</v>
      </c>
      <c r="D417" s="12" t="s">
        <v>1</v>
      </c>
      <c r="E417" s="92"/>
      <c r="F417" t="s">
        <v>36</v>
      </c>
      <c r="G417" s="12">
        <v>0</v>
      </c>
      <c r="H417">
        <f>'[1]B Growth'!$I3</f>
        <v>1</v>
      </c>
      <c r="I417">
        <f>'[1]B Growth'!$S3</f>
        <v>13</v>
      </c>
      <c r="J417" s="91" t="str">
        <f t="shared" ref="J417:J434" si="17">CONCATENATE(D417,"-",F417,"-",G417,"--")</f>
        <v>R13-N1-0--</v>
      </c>
      <c r="K417">
        <f>'[1]B Growth'!$W3</f>
        <v>2.7749999999999999</v>
      </c>
      <c r="L417" t="str">
        <f>'[1]B Growth'!$BK3</f>
        <v/>
      </c>
      <c r="M417" s="83" t="s">
        <v>29</v>
      </c>
      <c r="N417" s="83" t="s">
        <v>222</v>
      </c>
      <c r="O417" t="str">
        <f>'[1]B Growth'!$BD3</f>
        <v/>
      </c>
      <c r="P417" t="s">
        <v>29</v>
      </c>
      <c r="Q417" t="s">
        <v>28</v>
      </c>
      <c r="R417" t="str">
        <f>'[1]B Growth'!$AS3</f>
        <v/>
      </c>
    </row>
    <row r="418" spans="1:18" x14ac:dyDescent="0.3">
      <c r="A418">
        <v>518</v>
      </c>
      <c r="B418">
        <v>26</v>
      </c>
      <c r="C418" s="4">
        <v>0.08</v>
      </c>
      <c r="D418" s="12" t="s">
        <v>1</v>
      </c>
      <c r="E418" s="92"/>
      <c r="F418" t="s">
        <v>37</v>
      </c>
      <c r="G418" s="12">
        <v>0</v>
      </c>
      <c r="H418">
        <f>'[1]B Growth'!$I4</f>
        <v>1</v>
      </c>
      <c r="I418">
        <f>'[1]B Growth'!$S4</f>
        <v>13</v>
      </c>
      <c r="J418" s="91" t="str">
        <f t="shared" si="17"/>
        <v>R13-N2-0--</v>
      </c>
      <c r="K418">
        <f>'[1]B Growth'!$W4</f>
        <v>4.2</v>
      </c>
      <c r="L418" t="str">
        <f>'[1]B Growth'!$BK4</f>
        <v/>
      </c>
      <c r="M418" s="83" t="s">
        <v>29</v>
      </c>
      <c r="N418" s="83" t="s">
        <v>222</v>
      </c>
      <c r="O418" t="str">
        <f>'[1]B Growth'!$BD4</f>
        <v/>
      </c>
      <c r="P418" t="s">
        <v>29</v>
      </c>
      <c r="Q418" t="s">
        <v>28</v>
      </c>
      <c r="R418" t="str">
        <f>'[1]B Growth'!$AS4</f>
        <v/>
      </c>
    </row>
    <row r="419" spans="1:18" x14ac:dyDescent="0.3">
      <c r="A419">
        <v>519</v>
      </c>
      <c r="B419">
        <v>27</v>
      </c>
      <c r="C419" s="4">
        <v>0.08</v>
      </c>
      <c r="D419" s="12" t="s">
        <v>1</v>
      </c>
      <c r="E419" s="92"/>
      <c r="F419" t="s">
        <v>38</v>
      </c>
      <c r="G419" s="12">
        <v>0</v>
      </c>
      <c r="H419">
        <f>'[1]B Growth'!$I5</f>
        <v>1</v>
      </c>
      <c r="I419">
        <f>'[1]B Growth'!$S5</f>
        <v>13</v>
      </c>
      <c r="J419" s="91" t="str">
        <f t="shared" si="17"/>
        <v>R13-N3-0--</v>
      </c>
      <c r="K419">
        <f>'[1]B Growth'!$W5</f>
        <v>11.9</v>
      </c>
      <c r="L419" t="str">
        <f>'[1]B Growth'!$BK5</f>
        <v/>
      </c>
      <c r="M419" s="83" t="s">
        <v>29</v>
      </c>
      <c r="N419" s="83" t="s">
        <v>222</v>
      </c>
      <c r="O419" t="str">
        <f>'[1]B Growth'!$BD5</f>
        <v/>
      </c>
      <c r="P419" t="s">
        <v>29</v>
      </c>
      <c r="Q419" t="s">
        <v>28</v>
      </c>
      <c r="R419" t="str">
        <f>'[1]B Growth'!$AS5</f>
        <v/>
      </c>
    </row>
    <row r="420" spans="1:18" x14ac:dyDescent="0.3">
      <c r="A420">
        <v>520</v>
      </c>
      <c r="B420">
        <v>28</v>
      </c>
      <c r="C420" s="4">
        <v>0.08</v>
      </c>
      <c r="D420" s="12" t="s">
        <v>1</v>
      </c>
      <c r="E420" s="92"/>
      <c r="F420" t="s">
        <v>39</v>
      </c>
      <c r="G420" s="12">
        <v>0</v>
      </c>
      <c r="H420">
        <f>'[1]B Growth'!$I6</f>
        <v>1</v>
      </c>
      <c r="I420">
        <f>'[1]B Growth'!$S6</f>
        <v>14</v>
      </c>
      <c r="J420" s="91" t="str">
        <f t="shared" si="17"/>
        <v>R13-S1-0--</v>
      </c>
      <c r="K420">
        <f>'[1]B Growth'!$W6</f>
        <v>2.665</v>
      </c>
      <c r="L420" t="str">
        <f>'[1]B Growth'!$BK6</f>
        <v/>
      </c>
      <c r="M420" s="83" t="s">
        <v>29</v>
      </c>
      <c r="N420" s="83" t="s">
        <v>222</v>
      </c>
      <c r="O420" t="str">
        <f>'[1]B Growth'!$BD6</f>
        <v/>
      </c>
      <c r="P420" t="s">
        <v>29</v>
      </c>
      <c r="Q420" t="s">
        <v>28</v>
      </c>
      <c r="R420" t="str">
        <f>'[1]B Growth'!$AS6</f>
        <v/>
      </c>
    </row>
    <row r="421" spans="1:18" x14ac:dyDescent="0.3">
      <c r="A421">
        <v>521</v>
      </c>
      <c r="B421">
        <v>29</v>
      </c>
      <c r="C421" s="4">
        <v>0.08</v>
      </c>
      <c r="D421" s="12" t="s">
        <v>1</v>
      </c>
      <c r="E421" s="92"/>
      <c r="F421" t="s">
        <v>40</v>
      </c>
      <c r="G421" s="12">
        <v>0</v>
      </c>
      <c r="H421">
        <f>'[1]B Growth'!$I7</f>
        <v>1</v>
      </c>
      <c r="I421">
        <f>'[1]B Growth'!$S7</f>
        <v>14</v>
      </c>
      <c r="J421" s="91" t="str">
        <f t="shared" si="17"/>
        <v>R13-S2-0--</v>
      </c>
      <c r="K421">
        <f>'[1]B Growth'!$W7</f>
        <v>7.1150000000000002</v>
      </c>
      <c r="L421" t="str">
        <f>'[1]B Growth'!$BK7</f>
        <v/>
      </c>
      <c r="M421" s="83" t="s">
        <v>29</v>
      </c>
      <c r="N421" s="83" t="s">
        <v>222</v>
      </c>
      <c r="O421" t="str">
        <f>'[1]B Growth'!$BD7</f>
        <v/>
      </c>
      <c r="P421" t="s">
        <v>29</v>
      </c>
      <c r="Q421" t="s">
        <v>28</v>
      </c>
      <c r="R421" t="str">
        <f>'[1]B Growth'!$AS7</f>
        <v/>
      </c>
    </row>
    <row r="422" spans="1:18" x14ac:dyDescent="0.3">
      <c r="A422">
        <v>522</v>
      </c>
      <c r="B422">
        <v>30</v>
      </c>
      <c r="C422" s="4">
        <v>0.08</v>
      </c>
      <c r="D422" s="12" t="s">
        <v>1</v>
      </c>
      <c r="E422" s="92"/>
      <c r="F422" t="s">
        <v>41</v>
      </c>
      <c r="G422" s="12">
        <v>0</v>
      </c>
      <c r="H422">
        <f>'[1]B Growth'!$I8</f>
        <v>1</v>
      </c>
      <c r="I422">
        <f>'[1]B Growth'!$S8</f>
        <v>14</v>
      </c>
      <c r="J422" s="91" t="str">
        <f t="shared" si="17"/>
        <v>R13-S3-0--</v>
      </c>
      <c r="K422">
        <f>'[1]B Growth'!$W8</f>
        <v>11.35</v>
      </c>
      <c r="L422" t="str">
        <f>'[1]B Growth'!$BK8</f>
        <v/>
      </c>
      <c r="M422" s="83" t="s">
        <v>29</v>
      </c>
      <c r="N422" s="83" t="s">
        <v>222</v>
      </c>
      <c r="O422" t="str">
        <f>'[1]B Growth'!$BD8</f>
        <v/>
      </c>
      <c r="P422" t="s">
        <v>29</v>
      </c>
      <c r="Q422" t="s">
        <v>28</v>
      </c>
      <c r="R422" t="str">
        <f>'[1]B Growth'!$AS8</f>
        <v/>
      </c>
    </row>
    <row r="423" spans="1:18" x14ac:dyDescent="0.3">
      <c r="A423">
        <v>523</v>
      </c>
      <c r="B423">
        <v>61</v>
      </c>
      <c r="C423" s="4">
        <v>0.08</v>
      </c>
      <c r="D423" s="12" t="s">
        <v>1</v>
      </c>
      <c r="E423" s="92"/>
      <c r="F423" t="s">
        <v>36</v>
      </c>
      <c r="G423" s="12">
        <v>2</v>
      </c>
      <c r="H423">
        <f>'[1]B Growth'!$I9</f>
        <v>1</v>
      </c>
      <c r="I423">
        <f>'[1]B Growth'!$S9</f>
        <v>13</v>
      </c>
      <c r="J423" s="91" t="str">
        <f t="shared" si="17"/>
        <v>R13-N1-2--</v>
      </c>
      <c r="K423">
        <f>'[1]B Growth'!$W9</f>
        <v>2.0575000000000001</v>
      </c>
      <c r="L423" t="str">
        <f>'[1]B Growth'!$BK9</f>
        <v/>
      </c>
      <c r="M423" s="83" t="s">
        <v>29</v>
      </c>
      <c r="N423" s="83" t="s">
        <v>222</v>
      </c>
      <c r="O423" t="str">
        <f>'[1]B Growth'!$BD9</f>
        <v/>
      </c>
      <c r="P423" t="s">
        <v>14</v>
      </c>
      <c r="Q423" t="s">
        <v>28</v>
      </c>
      <c r="R423" t="str">
        <f>'[1]B Growth'!$AS9</f>
        <v/>
      </c>
    </row>
    <row r="424" spans="1:18" x14ac:dyDescent="0.3">
      <c r="A424">
        <v>524</v>
      </c>
      <c r="B424">
        <v>62</v>
      </c>
      <c r="C424" s="4">
        <v>0.08</v>
      </c>
      <c r="D424" s="12" t="s">
        <v>1</v>
      </c>
      <c r="E424" s="92"/>
      <c r="F424" t="s">
        <v>37</v>
      </c>
      <c r="G424" s="12">
        <v>2</v>
      </c>
      <c r="H424">
        <f>'[1]B Growth'!$I10</f>
        <v>1</v>
      </c>
      <c r="I424">
        <f>'[1]B Growth'!$S10</f>
        <v>13</v>
      </c>
      <c r="J424" s="91" t="str">
        <f t="shared" si="17"/>
        <v>R13-N2-2--</v>
      </c>
      <c r="K424">
        <f>'[1]B Growth'!$W10</f>
        <v>3.335</v>
      </c>
      <c r="L424" t="str">
        <f>'[1]B Growth'!$BK10</f>
        <v/>
      </c>
      <c r="M424" s="83" t="s">
        <v>29</v>
      </c>
      <c r="N424" s="83" t="s">
        <v>222</v>
      </c>
      <c r="O424" t="str">
        <f>'[1]B Growth'!$BD10</f>
        <v/>
      </c>
      <c r="P424" t="s">
        <v>14</v>
      </c>
      <c r="Q424" t="s">
        <v>28</v>
      </c>
      <c r="R424" t="str">
        <f>'[1]B Growth'!$AS10</f>
        <v/>
      </c>
    </row>
    <row r="425" spans="1:18" x14ac:dyDescent="0.3">
      <c r="A425">
        <v>525</v>
      </c>
      <c r="B425">
        <v>63</v>
      </c>
      <c r="C425" s="4">
        <v>0.08</v>
      </c>
      <c r="D425" s="12" t="s">
        <v>1</v>
      </c>
      <c r="E425" s="92"/>
      <c r="F425" t="s">
        <v>38</v>
      </c>
      <c r="G425" s="12">
        <v>2</v>
      </c>
      <c r="H425">
        <f>'[1]B Growth'!$I11</f>
        <v>1</v>
      </c>
      <c r="I425">
        <f>'[1]B Growth'!$S11</f>
        <v>13</v>
      </c>
      <c r="J425" s="91" t="str">
        <f t="shared" si="17"/>
        <v>R13-N3-2--</v>
      </c>
      <c r="K425">
        <f>'[1]B Growth'!$W11</f>
        <v>8.33</v>
      </c>
      <c r="L425" t="str">
        <f>'[1]B Growth'!$BK11</f>
        <v/>
      </c>
      <c r="M425" s="83" t="s">
        <v>29</v>
      </c>
      <c r="N425" s="83" t="s">
        <v>222</v>
      </c>
      <c r="O425" t="str">
        <f>'[1]B Growth'!$BD11</f>
        <v/>
      </c>
      <c r="P425" t="s">
        <v>14</v>
      </c>
      <c r="Q425" t="s">
        <v>28</v>
      </c>
      <c r="R425" t="str">
        <f>'[1]B Growth'!$AS11</f>
        <v/>
      </c>
    </row>
    <row r="426" spans="1:18" x14ac:dyDescent="0.3">
      <c r="A426">
        <v>526</v>
      </c>
      <c r="B426">
        <v>64</v>
      </c>
      <c r="C426" s="4">
        <v>0.08</v>
      </c>
      <c r="D426" s="12" t="s">
        <v>1</v>
      </c>
      <c r="E426" s="92"/>
      <c r="F426" t="s">
        <v>39</v>
      </c>
      <c r="G426" s="12">
        <v>2</v>
      </c>
      <c r="H426">
        <f>'[1]B Growth'!$I12</f>
        <v>1</v>
      </c>
      <c r="I426">
        <f>'[1]B Growth'!$S12</f>
        <v>14</v>
      </c>
      <c r="J426" s="91" t="str">
        <f t="shared" si="17"/>
        <v>R13-S1-2--</v>
      </c>
      <c r="K426">
        <f>'[1]B Growth'!$W12</f>
        <v>2.3574999999999999</v>
      </c>
      <c r="L426" t="str">
        <f>'[1]B Growth'!$BK12</f>
        <v/>
      </c>
      <c r="M426" s="83" t="s">
        <v>29</v>
      </c>
      <c r="N426" s="83" t="s">
        <v>222</v>
      </c>
      <c r="O426" t="str">
        <f>'[1]B Growth'!$BD12</f>
        <v/>
      </c>
      <c r="P426" t="s">
        <v>14</v>
      </c>
      <c r="Q426" t="s">
        <v>28</v>
      </c>
      <c r="R426" t="str">
        <f>'[1]B Growth'!$AS12</f>
        <v/>
      </c>
    </row>
    <row r="427" spans="1:18" x14ac:dyDescent="0.3">
      <c r="A427">
        <v>527</v>
      </c>
      <c r="B427">
        <v>65</v>
      </c>
      <c r="C427" s="4">
        <v>0.08</v>
      </c>
      <c r="D427" s="12" t="s">
        <v>1</v>
      </c>
      <c r="E427" s="92"/>
      <c r="F427" t="s">
        <v>40</v>
      </c>
      <c r="G427" s="12">
        <v>2</v>
      </c>
      <c r="H427">
        <f>'[1]B Growth'!$I13</f>
        <v>1</v>
      </c>
      <c r="I427">
        <f>'[1]B Growth'!$S13</f>
        <v>14</v>
      </c>
      <c r="J427" s="91" t="str">
        <f t="shared" si="17"/>
        <v>R13-S2-2--</v>
      </c>
      <c r="K427">
        <f>'[1]B Growth'!$W13</f>
        <v>5.8075000000000001</v>
      </c>
      <c r="L427" t="str">
        <f>'[1]B Growth'!$BK13</f>
        <v/>
      </c>
      <c r="M427" s="83" t="s">
        <v>29</v>
      </c>
      <c r="N427" s="83" t="s">
        <v>222</v>
      </c>
      <c r="O427" t="str">
        <f>'[1]B Growth'!$BD13</f>
        <v/>
      </c>
      <c r="P427" t="s">
        <v>14</v>
      </c>
      <c r="Q427" t="s">
        <v>28</v>
      </c>
      <c r="R427" t="str">
        <f>'[1]B Growth'!$AS13</f>
        <v/>
      </c>
    </row>
    <row r="428" spans="1:18" x14ac:dyDescent="0.3">
      <c r="A428">
        <v>528</v>
      </c>
      <c r="B428">
        <v>66</v>
      </c>
      <c r="C428" s="4">
        <v>0.08</v>
      </c>
      <c r="D428" s="12" t="s">
        <v>1</v>
      </c>
      <c r="E428" s="92"/>
      <c r="F428" t="s">
        <v>41</v>
      </c>
      <c r="G428" s="12">
        <v>2</v>
      </c>
      <c r="H428">
        <f>'[1]B Growth'!$I14</f>
        <v>1</v>
      </c>
      <c r="I428">
        <f>'[1]B Growth'!$S14</f>
        <v>14</v>
      </c>
      <c r="J428" s="91" t="str">
        <f t="shared" si="17"/>
        <v>R13-S3-2--</v>
      </c>
      <c r="K428">
        <f>'[1]B Growth'!$W14</f>
        <v>9.7575000000000003</v>
      </c>
      <c r="L428" t="str">
        <f>'[1]B Growth'!$BK14</f>
        <v/>
      </c>
      <c r="M428" s="83" t="s">
        <v>29</v>
      </c>
      <c r="N428" s="83" t="s">
        <v>222</v>
      </c>
      <c r="O428" t="str">
        <f>'[1]B Growth'!$BD14</f>
        <v/>
      </c>
      <c r="P428" t="s">
        <v>14</v>
      </c>
      <c r="Q428" t="s">
        <v>28</v>
      </c>
      <c r="R428" t="str">
        <f>'[1]B Growth'!$AS14</f>
        <v/>
      </c>
    </row>
    <row r="429" spans="1:18" x14ac:dyDescent="0.3">
      <c r="A429">
        <v>529</v>
      </c>
      <c r="B429">
        <v>103</v>
      </c>
      <c r="C429" s="4">
        <v>0.08</v>
      </c>
      <c r="D429" s="12" t="s">
        <v>1</v>
      </c>
      <c r="E429" s="92"/>
      <c r="F429" t="s">
        <v>36</v>
      </c>
      <c r="G429" s="12">
        <v>4</v>
      </c>
      <c r="H429">
        <f>'[1]B Growth'!$I15</f>
        <v>1</v>
      </c>
      <c r="I429">
        <f>'[1]B Growth'!$S15</f>
        <v>13</v>
      </c>
      <c r="J429" s="91" t="str">
        <f t="shared" si="17"/>
        <v>R13-N1-4--</v>
      </c>
      <c r="K429">
        <f>'[1]B Growth'!$W15</f>
        <v>1.8366666666666667</v>
      </c>
      <c r="L429" t="str">
        <f>'[1]B Growth'!$BK15</f>
        <v/>
      </c>
      <c r="M429" s="83" t="s">
        <v>29</v>
      </c>
      <c r="N429" s="83" t="s">
        <v>222</v>
      </c>
      <c r="O429" t="str">
        <f>'[1]B Growth'!$BD15</f>
        <v/>
      </c>
      <c r="P429" t="s">
        <v>14</v>
      </c>
      <c r="Q429" t="s">
        <v>28</v>
      </c>
      <c r="R429" t="str">
        <f>'[1]B Growth'!$AS15</f>
        <v/>
      </c>
    </row>
    <row r="430" spans="1:18" x14ac:dyDescent="0.3">
      <c r="A430">
        <v>530</v>
      </c>
      <c r="B430">
        <v>104</v>
      </c>
      <c r="C430" s="4">
        <v>0.08</v>
      </c>
      <c r="D430" s="12" t="s">
        <v>1</v>
      </c>
      <c r="E430" s="92"/>
      <c r="F430" t="s">
        <v>37</v>
      </c>
      <c r="G430" s="12">
        <v>4</v>
      </c>
      <c r="H430">
        <f>'[1]B Growth'!$I16</f>
        <v>1</v>
      </c>
      <c r="I430">
        <f>'[1]B Growth'!$S16</f>
        <v>13</v>
      </c>
      <c r="J430" s="91" t="str">
        <f t="shared" si="17"/>
        <v>R13-N2-4--</v>
      </c>
      <c r="K430">
        <f>'[1]B Growth'!$W16</f>
        <v>2.8022222222222219</v>
      </c>
      <c r="L430" t="str">
        <f>'[1]B Growth'!$BK16</f>
        <v/>
      </c>
      <c r="M430" s="83" t="s">
        <v>29</v>
      </c>
      <c r="N430" s="83" t="s">
        <v>222</v>
      </c>
      <c r="O430" t="str">
        <f>'[1]B Growth'!$BD16</f>
        <v/>
      </c>
      <c r="P430" t="s">
        <v>14</v>
      </c>
      <c r="Q430" t="s">
        <v>28</v>
      </c>
      <c r="R430" t="str">
        <f>'[1]B Growth'!$AS16</f>
        <v/>
      </c>
    </row>
    <row r="431" spans="1:18" x14ac:dyDescent="0.3">
      <c r="A431">
        <v>531</v>
      </c>
      <c r="B431">
        <v>105</v>
      </c>
      <c r="C431" s="4">
        <v>0.08</v>
      </c>
      <c r="D431" s="12" t="s">
        <v>1</v>
      </c>
      <c r="E431" s="92"/>
      <c r="F431" t="s">
        <v>38</v>
      </c>
      <c r="G431" s="12">
        <v>4</v>
      </c>
      <c r="H431">
        <f>'[1]B Growth'!$I17</f>
        <v>1</v>
      </c>
      <c r="I431">
        <f>'[1]B Growth'!$S17</f>
        <v>13</v>
      </c>
      <c r="J431" s="91" t="str">
        <f t="shared" si="17"/>
        <v>R13-N3-4--</v>
      </c>
      <c r="K431">
        <f>'[1]B Growth'!$W17</f>
        <v>7.2458333333333336</v>
      </c>
      <c r="L431" t="str">
        <f>'[1]B Growth'!$BK17</f>
        <v/>
      </c>
      <c r="M431" s="83" t="s">
        <v>29</v>
      </c>
      <c r="N431" s="83" t="s">
        <v>222</v>
      </c>
      <c r="O431" t="str">
        <f>'[1]B Growth'!$BD17</f>
        <v/>
      </c>
      <c r="P431" t="s">
        <v>14</v>
      </c>
      <c r="Q431" t="s">
        <v>28</v>
      </c>
      <c r="R431" t="str">
        <f>'[1]B Growth'!$AS17</f>
        <v/>
      </c>
    </row>
    <row r="432" spans="1:18" x14ac:dyDescent="0.3">
      <c r="A432">
        <v>532</v>
      </c>
      <c r="B432">
        <v>106</v>
      </c>
      <c r="C432" s="4">
        <v>0.08</v>
      </c>
      <c r="D432" s="12" t="s">
        <v>1</v>
      </c>
      <c r="E432" s="92"/>
      <c r="F432" t="s">
        <v>39</v>
      </c>
      <c r="G432" s="12">
        <v>4</v>
      </c>
      <c r="H432">
        <f>'[1]B Growth'!$I18</f>
        <v>1</v>
      </c>
      <c r="I432">
        <f>'[1]B Growth'!$S18</f>
        <v>14</v>
      </c>
      <c r="J432" s="91" t="str">
        <f t="shared" si="17"/>
        <v>R13-S1-4--</v>
      </c>
      <c r="K432">
        <f>'[1]B Growth'!$W18</f>
        <v>2.1861111111111109</v>
      </c>
      <c r="L432" t="str">
        <f>'[1]B Growth'!$BK18</f>
        <v/>
      </c>
      <c r="M432" s="83" t="s">
        <v>29</v>
      </c>
      <c r="N432" s="83" t="s">
        <v>222</v>
      </c>
      <c r="O432" t="str">
        <f>'[1]B Growth'!$BD18</f>
        <v/>
      </c>
      <c r="P432" t="s">
        <v>14</v>
      </c>
      <c r="Q432" t="s">
        <v>28</v>
      </c>
      <c r="R432" t="str">
        <f>'[1]B Growth'!$AS18</f>
        <v/>
      </c>
    </row>
    <row r="433" spans="1:18" x14ac:dyDescent="0.3">
      <c r="A433">
        <v>533</v>
      </c>
      <c r="B433">
        <v>107</v>
      </c>
      <c r="C433" s="4">
        <v>0.08</v>
      </c>
      <c r="D433" s="12" t="s">
        <v>1</v>
      </c>
      <c r="E433" s="92"/>
      <c r="F433" t="s">
        <v>40</v>
      </c>
      <c r="G433" s="12">
        <v>4</v>
      </c>
      <c r="H433">
        <f>'[1]B Growth'!$I19</f>
        <v>1</v>
      </c>
      <c r="I433">
        <f>'[1]B Growth'!$S19</f>
        <v>14</v>
      </c>
      <c r="J433" s="91" t="str">
        <f t="shared" si="17"/>
        <v>R13-S2-4--</v>
      </c>
      <c r="K433">
        <f>'[1]B Growth'!$W19</f>
        <v>4.6883333333333335</v>
      </c>
      <c r="L433" t="str">
        <f>'[1]B Growth'!$BK19</f>
        <v/>
      </c>
      <c r="M433" s="83" t="s">
        <v>29</v>
      </c>
      <c r="N433" s="83" t="s">
        <v>222</v>
      </c>
      <c r="O433" t="str">
        <f>'[1]B Growth'!$BD19</f>
        <v/>
      </c>
      <c r="P433" t="s">
        <v>14</v>
      </c>
      <c r="Q433" t="s">
        <v>28</v>
      </c>
      <c r="R433" t="str">
        <f>'[1]B Growth'!$AS19</f>
        <v/>
      </c>
    </row>
    <row r="434" spans="1:18" x14ac:dyDescent="0.3">
      <c r="A434">
        <v>534</v>
      </c>
      <c r="B434">
        <v>108</v>
      </c>
      <c r="C434" s="4">
        <v>0.08</v>
      </c>
      <c r="D434" s="12" t="s">
        <v>1</v>
      </c>
      <c r="E434" s="92"/>
      <c r="F434" t="s">
        <v>41</v>
      </c>
      <c r="G434" s="12">
        <v>4</v>
      </c>
      <c r="H434">
        <f>'[1]B Growth'!$I20</f>
        <v>1</v>
      </c>
      <c r="I434">
        <f>'[1]B Growth'!$S20</f>
        <v>14</v>
      </c>
      <c r="J434" s="91" t="str">
        <f t="shared" si="17"/>
        <v>R13-S3-4--</v>
      </c>
      <c r="K434">
        <f>'[1]B Growth'!$W20</f>
        <v>8.7125000000000004</v>
      </c>
      <c r="L434" t="str">
        <f>'[1]B Growth'!$BK20</f>
        <v/>
      </c>
      <c r="M434" s="83" t="s">
        <v>29</v>
      </c>
      <c r="N434" s="83" t="s">
        <v>222</v>
      </c>
      <c r="O434" t="str">
        <f>'[1]B Growth'!$BD20</f>
        <v/>
      </c>
      <c r="P434" t="s">
        <v>14</v>
      </c>
      <c r="Q434" t="s">
        <v>28</v>
      </c>
      <c r="R434" t="str">
        <f>'[1]B Growth'!$AS20</f>
        <v/>
      </c>
    </row>
    <row r="435" spans="1:18" x14ac:dyDescent="0.3">
      <c r="A435">
        <v>535</v>
      </c>
      <c r="B435">
        <v>169</v>
      </c>
      <c r="C435" s="4">
        <v>0.08</v>
      </c>
      <c r="D435" s="12" t="s">
        <v>1</v>
      </c>
      <c r="E435" s="92"/>
      <c r="F435" t="s">
        <v>36</v>
      </c>
      <c r="G435" s="12">
        <v>7</v>
      </c>
      <c r="H435">
        <f>'[1]B Growth'!$I21</f>
        <v>1</v>
      </c>
      <c r="I435">
        <f>'[1]B Growth'!$S21</f>
        <v>13</v>
      </c>
      <c r="J435" s="2" t="str">
        <f t="shared" si="16"/>
        <v>R13-N1-7-Pre</v>
      </c>
      <c r="K435">
        <f>'[1]B Growth'!$W21</f>
        <v>1.8725000000000001</v>
      </c>
      <c r="L435" t="str">
        <f>'[1]B Growth'!$BK21</f>
        <v/>
      </c>
      <c r="M435" s="83" t="s">
        <v>29</v>
      </c>
      <c r="N435" s="83" t="s">
        <v>222</v>
      </c>
      <c r="O435" t="str">
        <f>'[1]B Growth'!$BD21</f>
        <v/>
      </c>
      <c r="P435" t="s">
        <v>14</v>
      </c>
      <c r="Q435" t="s">
        <v>28</v>
      </c>
      <c r="R435" t="str">
        <f>'[1]B Growth'!$AS21</f>
        <v/>
      </c>
    </row>
    <row r="436" spans="1:18" x14ac:dyDescent="0.3">
      <c r="A436">
        <v>536</v>
      </c>
      <c r="B436">
        <v>170</v>
      </c>
      <c r="C436" s="4">
        <v>0.08</v>
      </c>
      <c r="D436" s="12" t="s">
        <v>1</v>
      </c>
      <c r="E436" s="92"/>
      <c r="F436" t="s">
        <v>37</v>
      </c>
      <c r="G436" s="12">
        <v>7</v>
      </c>
      <c r="H436">
        <f>'[1]B Growth'!$I22</f>
        <v>1</v>
      </c>
      <c r="I436">
        <f>'[1]B Growth'!$S22</f>
        <v>13</v>
      </c>
      <c r="J436" s="2" t="str">
        <f t="shared" si="16"/>
        <v>R13-N2-7-Pre</v>
      </c>
      <c r="K436">
        <f>'[1]B Growth'!$W22</f>
        <v>2.5579166666666664</v>
      </c>
      <c r="L436" t="str">
        <f>'[1]B Growth'!$BK22</f>
        <v/>
      </c>
      <c r="M436" s="83" t="s">
        <v>29</v>
      </c>
      <c r="N436" s="83" t="s">
        <v>222</v>
      </c>
      <c r="O436" t="str">
        <f>'[1]B Growth'!$BD22</f>
        <v/>
      </c>
      <c r="P436" t="s">
        <v>14</v>
      </c>
      <c r="Q436" t="s">
        <v>28</v>
      </c>
      <c r="R436" t="str">
        <f>'[1]B Growth'!$AS22</f>
        <v/>
      </c>
    </row>
    <row r="437" spans="1:18" x14ac:dyDescent="0.3">
      <c r="A437">
        <v>537</v>
      </c>
      <c r="B437">
        <v>171</v>
      </c>
      <c r="C437" s="4">
        <v>0.08</v>
      </c>
      <c r="D437" s="12" t="s">
        <v>1</v>
      </c>
      <c r="E437" s="92"/>
      <c r="F437" t="s">
        <v>38</v>
      </c>
      <c r="G437" s="12">
        <v>7</v>
      </c>
      <c r="H437">
        <f>'[1]B Growth'!$I23</f>
        <v>1</v>
      </c>
      <c r="I437">
        <f>'[1]B Growth'!$S23</f>
        <v>13</v>
      </c>
      <c r="J437" s="2" t="str">
        <f t="shared" si="16"/>
        <v>R13-N3-7-Pre</v>
      </c>
      <c r="K437">
        <f>'[1]B Growth'!$W23</f>
        <v>6.5831249999999999</v>
      </c>
      <c r="L437" t="str">
        <f>'[1]B Growth'!$BK23</f>
        <v/>
      </c>
      <c r="M437" s="83" t="s">
        <v>29</v>
      </c>
      <c r="N437" s="83" t="s">
        <v>222</v>
      </c>
      <c r="O437" t="str">
        <f>'[1]B Growth'!$BD23</f>
        <v/>
      </c>
      <c r="P437" t="s">
        <v>14</v>
      </c>
      <c r="Q437" t="s">
        <v>28</v>
      </c>
      <c r="R437" t="str">
        <f>'[1]B Growth'!$AS23</f>
        <v/>
      </c>
    </row>
    <row r="438" spans="1:18" x14ac:dyDescent="0.3">
      <c r="A438">
        <v>538</v>
      </c>
      <c r="B438">
        <v>172</v>
      </c>
      <c r="C438" s="4">
        <v>0.08</v>
      </c>
      <c r="D438" s="12" t="s">
        <v>1</v>
      </c>
      <c r="E438" s="92"/>
      <c r="F438" t="s">
        <v>39</v>
      </c>
      <c r="G438" s="12">
        <v>7</v>
      </c>
      <c r="H438">
        <f>'[1]B Growth'!$I24</f>
        <v>1</v>
      </c>
      <c r="I438">
        <f>'[1]B Growth'!$S24</f>
        <v>14</v>
      </c>
      <c r="J438" s="2" t="str">
        <f t="shared" si="16"/>
        <v>R13-S1-7-Pre</v>
      </c>
      <c r="K438">
        <f>'[1]B Growth'!$W24</f>
        <v>2.1470833333333332</v>
      </c>
      <c r="L438" t="str">
        <f>'[1]B Growth'!$BK24</f>
        <v/>
      </c>
      <c r="M438" s="83" t="s">
        <v>29</v>
      </c>
      <c r="N438" s="83" t="s">
        <v>222</v>
      </c>
      <c r="O438" t="str">
        <f>'[1]B Growth'!$BD24</f>
        <v/>
      </c>
      <c r="P438" t="s">
        <v>14</v>
      </c>
      <c r="Q438" t="s">
        <v>28</v>
      </c>
      <c r="R438" t="str">
        <f>'[1]B Growth'!$AS24</f>
        <v/>
      </c>
    </row>
    <row r="439" spans="1:18" x14ac:dyDescent="0.3">
      <c r="A439">
        <v>539</v>
      </c>
      <c r="B439">
        <v>173</v>
      </c>
      <c r="C439" s="4">
        <v>0.08</v>
      </c>
      <c r="D439" s="12" t="s">
        <v>1</v>
      </c>
      <c r="E439" s="92"/>
      <c r="F439" t="s">
        <v>40</v>
      </c>
      <c r="G439" s="12">
        <v>7</v>
      </c>
      <c r="H439">
        <f>'[1]B Growth'!$I25</f>
        <v>1</v>
      </c>
      <c r="I439">
        <f>'[1]B Growth'!$S25</f>
        <v>14</v>
      </c>
      <c r="J439" s="2" t="str">
        <f t="shared" si="16"/>
        <v>R13-S2-7-Pre</v>
      </c>
      <c r="K439">
        <f>'[1]B Growth'!$W25</f>
        <v>4.07125</v>
      </c>
      <c r="L439" t="str">
        <f>'[1]B Growth'!$BK25</f>
        <v/>
      </c>
      <c r="M439" s="83" t="s">
        <v>29</v>
      </c>
      <c r="N439" s="83" t="s">
        <v>222</v>
      </c>
      <c r="O439" t="str">
        <f>'[1]B Growth'!$BD25</f>
        <v/>
      </c>
      <c r="P439" t="s">
        <v>14</v>
      </c>
      <c r="Q439" t="s">
        <v>28</v>
      </c>
      <c r="R439" t="str">
        <f>'[1]B Growth'!$AS25</f>
        <v/>
      </c>
    </row>
    <row r="440" spans="1:18" x14ac:dyDescent="0.3">
      <c r="A440">
        <v>540</v>
      </c>
      <c r="B440">
        <v>174</v>
      </c>
      <c r="C440" s="4">
        <v>0.08</v>
      </c>
      <c r="D440" s="12" t="s">
        <v>1</v>
      </c>
      <c r="E440" s="92"/>
      <c r="F440" t="s">
        <v>41</v>
      </c>
      <c r="G440" s="12">
        <v>7</v>
      </c>
      <c r="H440">
        <f>'[1]B Growth'!$I26</f>
        <v>1</v>
      </c>
      <c r="I440">
        <f>'[1]B Growth'!$S26</f>
        <v>14</v>
      </c>
      <c r="J440" s="2" t="str">
        <f t="shared" si="16"/>
        <v>R13-S3-7-Pre</v>
      </c>
      <c r="K440">
        <f>'[1]B Growth'!$W26</f>
        <v>7.131875</v>
      </c>
      <c r="L440" t="str">
        <f>'[1]B Growth'!$BK26</f>
        <v/>
      </c>
      <c r="M440" s="83" t="s">
        <v>29</v>
      </c>
      <c r="N440" s="83" t="s">
        <v>222</v>
      </c>
      <c r="O440" t="str">
        <f>'[1]B Growth'!$BD26</f>
        <v/>
      </c>
      <c r="P440" t="s">
        <v>14</v>
      </c>
      <c r="Q440" t="s">
        <v>28</v>
      </c>
      <c r="R440" t="str">
        <f>'[1]B Growth'!$AS26</f>
        <v/>
      </c>
    </row>
    <row r="441" spans="1:18" x14ac:dyDescent="0.3">
      <c r="A441">
        <v>541</v>
      </c>
      <c r="B441">
        <v>175</v>
      </c>
      <c r="C441" s="4">
        <v>0.08</v>
      </c>
      <c r="D441" s="12" t="s">
        <v>1</v>
      </c>
      <c r="E441" s="92"/>
      <c r="F441" t="s">
        <v>36</v>
      </c>
      <c r="G441" s="12">
        <v>7</v>
      </c>
      <c r="H441">
        <f>'[1]B Growth'!$I27</f>
        <v>1</v>
      </c>
      <c r="I441">
        <f>'[1]B Growth'!$S27</f>
        <v>13</v>
      </c>
      <c r="J441" s="2" t="str">
        <f t="shared" si="16"/>
        <v>R13-N1-7-Pre</v>
      </c>
      <c r="K441">
        <f>'[1]B Growth'!$W27</f>
        <v>4.048</v>
      </c>
      <c r="L441" t="str">
        <f>'[1]B Growth'!$BK27</f>
        <v/>
      </c>
      <c r="M441" s="83" t="s">
        <v>29</v>
      </c>
      <c r="N441" s="83" t="s">
        <v>222</v>
      </c>
      <c r="O441" t="str">
        <f>'[1]B Growth'!$BD27</f>
        <v/>
      </c>
      <c r="P441" t="s">
        <v>29</v>
      </c>
      <c r="Q441" t="s">
        <v>28</v>
      </c>
      <c r="R441" t="str">
        <f>'[1]B Growth'!$AS27</f>
        <v/>
      </c>
    </row>
    <row r="442" spans="1:18" x14ac:dyDescent="0.3">
      <c r="A442">
        <v>542</v>
      </c>
      <c r="B442">
        <v>176</v>
      </c>
      <c r="C442" s="4">
        <v>0.08</v>
      </c>
      <c r="D442" s="12" t="s">
        <v>1</v>
      </c>
      <c r="E442" s="92"/>
      <c r="F442" t="s">
        <v>37</v>
      </c>
      <c r="G442" s="12">
        <v>7</v>
      </c>
      <c r="H442">
        <f>'[1]B Growth'!$I28</f>
        <v>1</v>
      </c>
      <c r="I442">
        <f>'[1]B Growth'!$S28</f>
        <v>13</v>
      </c>
      <c r="J442" s="2" t="str">
        <f t="shared" si="16"/>
        <v>R13-N2-7-Pre</v>
      </c>
      <c r="K442">
        <f>'[1]B Growth'!$W28</f>
        <v>4.7063333333333333</v>
      </c>
      <c r="L442" t="str">
        <f>'[1]B Growth'!$BK28</f>
        <v/>
      </c>
      <c r="M442" s="83" t="s">
        <v>29</v>
      </c>
      <c r="N442" s="83" t="s">
        <v>222</v>
      </c>
      <c r="O442" t="str">
        <f>'[1]B Growth'!$BD28</f>
        <v/>
      </c>
      <c r="P442" t="s">
        <v>29</v>
      </c>
      <c r="Q442" t="s">
        <v>28</v>
      </c>
      <c r="R442" t="str">
        <f>'[1]B Growth'!$AS28</f>
        <v/>
      </c>
    </row>
    <row r="443" spans="1:18" x14ac:dyDescent="0.3">
      <c r="A443">
        <v>543</v>
      </c>
      <c r="B443">
        <v>177</v>
      </c>
      <c r="C443" s="4">
        <v>0.08</v>
      </c>
      <c r="D443" s="12" t="s">
        <v>1</v>
      </c>
      <c r="E443" s="92"/>
      <c r="F443" t="s">
        <v>38</v>
      </c>
      <c r="G443" s="12">
        <v>7</v>
      </c>
      <c r="H443">
        <f>'[1]B Growth'!$I29</f>
        <v>1</v>
      </c>
      <c r="I443">
        <f>'[1]B Growth'!$S29</f>
        <v>13</v>
      </c>
      <c r="J443" s="2" t="str">
        <f t="shared" si="16"/>
        <v>R13-N3-7-Pre</v>
      </c>
      <c r="K443">
        <f>'[1]B Growth'!$W29</f>
        <v>7.5465</v>
      </c>
      <c r="L443" t="str">
        <f>'[1]B Growth'!$BK29</f>
        <v/>
      </c>
      <c r="M443" s="83" t="s">
        <v>29</v>
      </c>
      <c r="N443" s="83" t="s">
        <v>222</v>
      </c>
      <c r="O443" t="str">
        <f>'[1]B Growth'!$BD29</f>
        <v/>
      </c>
      <c r="P443" t="s">
        <v>29</v>
      </c>
      <c r="Q443" t="s">
        <v>28</v>
      </c>
      <c r="R443" t="str">
        <f>'[1]B Growth'!$AS29</f>
        <v/>
      </c>
    </row>
    <row r="444" spans="1:18" x14ac:dyDescent="0.3">
      <c r="A444">
        <v>544</v>
      </c>
      <c r="B444">
        <v>178</v>
      </c>
      <c r="C444" s="4">
        <v>0.08</v>
      </c>
      <c r="D444" s="12" t="s">
        <v>1</v>
      </c>
      <c r="E444" s="92"/>
      <c r="F444" t="s">
        <v>39</v>
      </c>
      <c r="G444" s="12">
        <v>7</v>
      </c>
      <c r="H444">
        <f>'[1]B Growth'!$I30</f>
        <v>1</v>
      </c>
      <c r="I444">
        <f>'[1]B Growth'!$S30</f>
        <v>14</v>
      </c>
      <c r="J444" s="2" t="str">
        <f t="shared" si="16"/>
        <v>R13-S1-7-Pre</v>
      </c>
      <c r="K444">
        <f>'[1]B Growth'!$W30</f>
        <v>4.0776666666666674</v>
      </c>
      <c r="L444" t="str">
        <f>'[1]B Growth'!$BK30</f>
        <v/>
      </c>
      <c r="M444" s="83" t="s">
        <v>29</v>
      </c>
      <c r="N444" s="83" t="s">
        <v>222</v>
      </c>
      <c r="O444" t="str">
        <f>'[1]B Growth'!$BD30</f>
        <v/>
      </c>
      <c r="P444" t="s">
        <v>29</v>
      </c>
      <c r="Q444" t="s">
        <v>28</v>
      </c>
      <c r="R444" t="str">
        <f>'[1]B Growth'!$AS30</f>
        <v/>
      </c>
    </row>
    <row r="445" spans="1:18" x14ac:dyDescent="0.3">
      <c r="A445">
        <v>545</v>
      </c>
      <c r="B445">
        <v>179</v>
      </c>
      <c r="C445" s="4">
        <v>0.08</v>
      </c>
      <c r="D445" s="12" t="s">
        <v>1</v>
      </c>
      <c r="E445" s="92"/>
      <c r="F445" t="s">
        <v>40</v>
      </c>
      <c r="G445" s="12">
        <v>7</v>
      </c>
      <c r="H445">
        <f>'[1]B Growth'!$I31</f>
        <v>1</v>
      </c>
      <c r="I445">
        <f>'[1]B Growth'!$S31</f>
        <v>14</v>
      </c>
      <c r="J445" s="2" t="str">
        <f t="shared" si="16"/>
        <v>R13-S2-7-Pre</v>
      </c>
      <c r="K445">
        <f>'[1]B Growth'!$W31</f>
        <v>5.5570000000000004</v>
      </c>
      <c r="L445" t="str">
        <f>'[1]B Growth'!$BK31</f>
        <v/>
      </c>
      <c r="M445" s="83" t="s">
        <v>29</v>
      </c>
      <c r="N445" s="83" t="s">
        <v>222</v>
      </c>
      <c r="O445" t="str">
        <f>'[1]B Growth'!$BD31</f>
        <v/>
      </c>
      <c r="P445" t="s">
        <v>29</v>
      </c>
      <c r="Q445" t="s">
        <v>28</v>
      </c>
      <c r="R445" t="str">
        <f>'[1]B Growth'!$AS31</f>
        <v/>
      </c>
    </row>
    <row r="446" spans="1:18" x14ac:dyDescent="0.3">
      <c r="A446">
        <v>546</v>
      </c>
      <c r="B446">
        <v>180</v>
      </c>
      <c r="C446" s="4">
        <v>0.08</v>
      </c>
      <c r="D446" s="12" t="s">
        <v>1</v>
      </c>
      <c r="E446" s="92"/>
      <c r="F446" t="s">
        <v>41</v>
      </c>
      <c r="G446" s="12">
        <v>7</v>
      </c>
      <c r="H446">
        <f>'[1]B Growth'!$I32</f>
        <v>1</v>
      </c>
      <c r="I446">
        <f>'[1]B Growth'!$S32</f>
        <v>14</v>
      </c>
      <c r="J446" s="2" t="str">
        <f t="shared" si="16"/>
        <v>R13-S3-7-Pre</v>
      </c>
      <c r="K446">
        <f>'[1]B Growth'!$W32</f>
        <v>7.8104999999999993</v>
      </c>
      <c r="L446" t="str">
        <f>'[1]B Growth'!$BK32</f>
        <v/>
      </c>
      <c r="M446" s="83" t="s">
        <v>29</v>
      </c>
      <c r="N446" s="83" t="s">
        <v>222</v>
      </c>
      <c r="O446" t="str">
        <f>'[1]B Growth'!$BD32</f>
        <v/>
      </c>
      <c r="P446" t="s">
        <v>29</v>
      </c>
      <c r="Q446" t="s">
        <v>28</v>
      </c>
      <c r="R446" t="str">
        <f>'[1]B Growth'!$AS32</f>
        <v/>
      </c>
    </row>
    <row r="447" spans="1:18" x14ac:dyDescent="0.3">
      <c r="A447">
        <v>547</v>
      </c>
      <c r="B447">
        <v>223</v>
      </c>
      <c r="C447" s="4">
        <v>0.08</v>
      </c>
      <c r="D447" s="12" t="s">
        <v>1</v>
      </c>
      <c r="E447" s="92"/>
      <c r="F447" t="s">
        <v>36</v>
      </c>
      <c r="G447" s="12">
        <v>9</v>
      </c>
      <c r="H447">
        <f>'[1]B Growth'!$I33</f>
        <v>1</v>
      </c>
      <c r="I447">
        <f>'[1]B Growth'!$S33</f>
        <v>13</v>
      </c>
      <c r="J447" s="91" t="str">
        <f t="shared" ref="J447:J458" si="18">CONCATENATE(D447,"-",F447,"-",G447,"--")</f>
        <v>R13-N1-9--</v>
      </c>
      <c r="K447">
        <f>'[1]B Growth'!$W33</f>
        <v>4.3575000000000008</v>
      </c>
      <c r="L447" t="str">
        <f>'[1]B Growth'!$BK33</f>
        <v/>
      </c>
      <c r="M447" s="83" t="s">
        <v>29</v>
      </c>
      <c r="N447" s="83" t="s">
        <v>222</v>
      </c>
      <c r="O447" t="str">
        <f>'[1]B Growth'!$BD33</f>
        <v/>
      </c>
      <c r="P447" t="s">
        <v>14</v>
      </c>
      <c r="Q447" t="s">
        <v>28</v>
      </c>
      <c r="R447" t="str">
        <f>'[1]B Growth'!$AS33</f>
        <v/>
      </c>
    </row>
    <row r="448" spans="1:18" x14ac:dyDescent="0.3">
      <c r="A448">
        <v>548</v>
      </c>
      <c r="B448">
        <v>224</v>
      </c>
      <c r="C448" s="4">
        <v>0.08</v>
      </c>
      <c r="D448" s="12" t="s">
        <v>1</v>
      </c>
      <c r="E448" s="92"/>
      <c r="F448" t="s">
        <v>37</v>
      </c>
      <c r="G448" s="12">
        <v>9</v>
      </c>
      <c r="H448">
        <f>'[1]B Growth'!$I34</f>
        <v>1</v>
      </c>
      <c r="I448">
        <f>'[1]B Growth'!$S34</f>
        <v>13</v>
      </c>
      <c r="J448" s="91" t="str">
        <f t="shared" si="18"/>
        <v>R13-N2-9--</v>
      </c>
      <c r="K448">
        <f>'[1]B Growth'!$W34</f>
        <v>4.9869444444444442</v>
      </c>
      <c r="L448" t="str">
        <f>'[1]B Growth'!$BK34</f>
        <v/>
      </c>
      <c r="M448" s="83" t="s">
        <v>29</v>
      </c>
      <c r="N448" s="83" t="s">
        <v>222</v>
      </c>
      <c r="O448" t="str">
        <f>'[1]B Growth'!$BD34</f>
        <v/>
      </c>
      <c r="P448" t="s">
        <v>14</v>
      </c>
      <c r="Q448" t="s">
        <v>28</v>
      </c>
      <c r="R448" t="str">
        <f>'[1]B Growth'!$AS34</f>
        <v/>
      </c>
    </row>
    <row r="449" spans="1:18" x14ac:dyDescent="0.3">
      <c r="A449">
        <v>549</v>
      </c>
      <c r="B449">
        <v>225</v>
      </c>
      <c r="C449" s="4">
        <v>0.08</v>
      </c>
      <c r="D449" s="12" t="s">
        <v>1</v>
      </c>
      <c r="E449" s="92"/>
      <c r="F449" t="s">
        <v>38</v>
      </c>
      <c r="G449" s="12">
        <v>9</v>
      </c>
      <c r="H449">
        <f>'[1]B Growth'!$I35</f>
        <v>1</v>
      </c>
      <c r="I449">
        <f>'[1]B Growth'!$S35</f>
        <v>13</v>
      </c>
      <c r="J449" s="91" t="str">
        <f t="shared" si="18"/>
        <v>R13-N3-9--</v>
      </c>
      <c r="K449">
        <f>'[1]B Growth'!$W35</f>
        <v>7.177083333333333</v>
      </c>
      <c r="L449" t="str">
        <f>'[1]B Growth'!$BK35</f>
        <v/>
      </c>
      <c r="M449" s="83" t="s">
        <v>29</v>
      </c>
      <c r="N449" s="83" t="s">
        <v>222</v>
      </c>
      <c r="O449" t="str">
        <f>'[1]B Growth'!$BD35</f>
        <v/>
      </c>
      <c r="P449" t="s">
        <v>14</v>
      </c>
      <c r="Q449" t="s">
        <v>28</v>
      </c>
      <c r="R449" t="str">
        <f>'[1]B Growth'!$AS35</f>
        <v/>
      </c>
    </row>
    <row r="450" spans="1:18" x14ac:dyDescent="0.3">
      <c r="A450">
        <v>550</v>
      </c>
      <c r="B450">
        <v>226</v>
      </c>
      <c r="C450" s="4">
        <v>0.08</v>
      </c>
      <c r="D450" s="12" t="s">
        <v>1</v>
      </c>
      <c r="E450" s="92"/>
      <c r="F450" t="s">
        <v>39</v>
      </c>
      <c r="G450" s="12">
        <v>9</v>
      </c>
      <c r="H450">
        <f>'[1]B Growth'!$I36</f>
        <v>1</v>
      </c>
      <c r="I450">
        <f>'[1]B Growth'!$S36</f>
        <v>14</v>
      </c>
      <c r="J450" s="91" t="str">
        <f t="shared" si="18"/>
        <v>R13-S1-9--</v>
      </c>
      <c r="K450">
        <f>'[1]B Growth'!$W36</f>
        <v>4.0563888888888888</v>
      </c>
      <c r="L450" t="str">
        <f>'[1]B Growth'!$BK36</f>
        <v/>
      </c>
      <c r="M450" s="83" t="s">
        <v>29</v>
      </c>
      <c r="N450" s="83" t="s">
        <v>222</v>
      </c>
      <c r="O450" t="str">
        <f>'[1]B Growth'!$BD36</f>
        <v/>
      </c>
      <c r="P450" t="s">
        <v>14</v>
      </c>
      <c r="Q450" t="s">
        <v>28</v>
      </c>
      <c r="R450" t="str">
        <f>'[1]B Growth'!$AS36</f>
        <v/>
      </c>
    </row>
    <row r="451" spans="1:18" x14ac:dyDescent="0.3">
      <c r="A451">
        <v>551</v>
      </c>
      <c r="B451">
        <v>227</v>
      </c>
      <c r="C451" s="4">
        <v>0.08</v>
      </c>
      <c r="D451" s="12" t="s">
        <v>1</v>
      </c>
      <c r="E451" s="92"/>
      <c r="F451" t="s">
        <v>40</v>
      </c>
      <c r="G451" s="12">
        <v>9</v>
      </c>
      <c r="H451">
        <f>'[1]B Growth'!$I37</f>
        <v>1</v>
      </c>
      <c r="I451">
        <f>'[1]B Growth'!$S37</f>
        <v>14</v>
      </c>
      <c r="J451" s="91" t="str">
        <f t="shared" si="18"/>
        <v>R13-S2-9--</v>
      </c>
      <c r="K451">
        <f>'[1]B Growth'!$W37</f>
        <v>5.4624999999999995</v>
      </c>
      <c r="L451" t="str">
        <f>'[1]B Growth'!$BK37</f>
        <v/>
      </c>
      <c r="M451" s="83" t="s">
        <v>29</v>
      </c>
      <c r="N451" s="83" t="s">
        <v>222</v>
      </c>
      <c r="O451" t="str">
        <f>'[1]B Growth'!$BD37</f>
        <v/>
      </c>
      <c r="P451" t="s">
        <v>14</v>
      </c>
      <c r="Q451" t="s">
        <v>28</v>
      </c>
      <c r="R451" t="str">
        <f>'[1]B Growth'!$AS37</f>
        <v/>
      </c>
    </row>
    <row r="452" spans="1:18" x14ac:dyDescent="0.3">
      <c r="A452">
        <v>552</v>
      </c>
      <c r="B452">
        <v>228</v>
      </c>
      <c r="C452" s="4">
        <v>0.08</v>
      </c>
      <c r="D452" s="12" t="s">
        <v>1</v>
      </c>
      <c r="E452" s="92"/>
      <c r="F452" t="s">
        <v>41</v>
      </c>
      <c r="G452" s="12">
        <v>9</v>
      </c>
      <c r="H452">
        <f>'[1]B Growth'!$I38</f>
        <v>1</v>
      </c>
      <c r="I452">
        <f>'[1]B Growth'!$S38</f>
        <v>14</v>
      </c>
      <c r="J452" s="91" t="str">
        <f t="shared" si="18"/>
        <v>R13-S3-9--</v>
      </c>
      <c r="K452">
        <f>'[1]B Growth'!$W38</f>
        <v>7.3554166666666658</v>
      </c>
      <c r="L452" t="str">
        <f>'[1]B Growth'!$BK38</f>
        <v/>
      </c>
      <c r="M452" s="83" t="s">
        <v>29</v>
      </c>
      <c r="N452" s="83" t="s">
        <v>222</v>
      </c>
      <c r="O452" t="str">
        <f>'[1]B Growth'!$BD38</f>
        <v/>
      </c>
      <c r="P452" t="s">
        <v>14</v>
      </c>
      <c r="Q452" t="s">
        <v>28</v>
      </c>
      <c r="R452" t="str">
        <f>'[1]B Growth'!$AS38</f>
        <v/>
      </c>
    </row>
    <row r="453" spans="1:18" x14ac:dyDescent="0.3">
      <c r="A453">
        <v>553</v>
      </c>
      <c r="B453">
        <v>265</v>
      </c>
      <c r="C453" s="4">
        <v>0.08</v>
      </c>
      <c r="D453" s="12" t="s">
        <v>1</v>
      </c>
      <c r="E453" s="92"/>
      <c r="F453" t="s">
        <v>36</v>
      </c>
      <c r="G453" s="12">
        <v>11</v>
      </c>
      <c r="H453">
        <f>'[1]B Growth'!$I39</f>
        <v>1</v>
      </c>
      <c r="I453">
        <f>'[1]B Growth'!$S39</f>
        <v>13</v>
      </c>
      <c r="J453" s="91" t="str">
        <f t="shared" si="18"/>
        <v>R13-N1-11--</v>
      </c>
      <c r="K453">
        <f>'[1]B Growth'!$W39</f>
        <v>4.2073809523809524</v>
      </c>
      <c r="L453" t="str">
        <f>'[1]B Growth'!$BK39</f>
        <v/>
      </c>
      <c r="M453" s="83" t="s">
        <v>29</v>
      </c>
      <c r="N453" s="83" t="s">
        <v>222</v>
      </c>
      <c r="O453" t="str">
        <f>'[1]B Growth'!$BD39</f>
        <v/>
      </c>
      <c r="P453" t="s">
        <v>14</v>
      </c>
      <c r="Q453" t="s">
        <v>28</v>
      </c>
      <c r="R453" t="str">
        <f>'[1]B Growth'!$AS39</f>
        <v/>
      </c>
    </row>
    <row r="454" spans="1:18" x14ac:dyDescent="0.3">
      <c r="A454">
        <v>554</v>
      </c>
      <c r="B454">
        <v>266</v>
      </c>
      <c r="C454" s="4">
        <v>0.08</v>
      </c>
      <c r="D454" s="12" t="s">
        <v>1</v>
      </c>
      <c r="E454" s="92"/>
      <c r="F454" t="s">
        <v>37</v>
      </c>
      <c r="G454" s="12">
        <v>11</v>
      </c>
      <c r="H454">
        <f>'[1]B Growth'!$I40</f>
        <v>1</v>
      </c>
      <c r="I454">
        <f>'[1]B Growth'!$S40</f>
        <v>13</v>
      </c>
      <c r="J454" s="91" t="str">
        <f t="shared" si="18"/>
        <v>R13-N2-11--</v>
      </c>
      <c r="K454">
        <f>'[1]B Growth'!$W40</f>
        <v>4.6707142857142854</v>
      </c>
      <c r="L454" t="str">
        <f>'[1]B Growth'!$BK40</f>
        <v/>
      </c>
      <c r="M454" s="83" t="s">
        <v>29</v>
      </c>
      <c r="N454" s="83" t="s">
        <v>222</v>
      </c>
      <c r="O454" t="str">
        <f>'[1]B Growth'!$BD40</f>
        <v/>
      </c>
      <c r="P454" t="s">
        <v>14</v>
      </c>
      <c r="Q454" t="s">
        <v>28</v>
      </c>
      <c r="R454" t="str">
        <f>'[1]B Growth'!$AS40</f>
        <v/>
      </c>
    </row>
    <row r="455" spans="1:18" x14ac:dyDescent="0.3">
      <c r="A455">
        <v>555</v>
      </c>
      <c r="B455">
        <v>267</v>
      </c>
      <c r="C455" s="4">
        <v>0.08</v>
      </c>
      <c r="D455" s="12" t="s">
        <v>1</v>
      </c>
      <c r="E455" s="92"/>
      <c r="F455" t="s">
        <v>38</v>
      </c>
      <c r="G455" s="12">
        <v>11</v>
      </c>
      <c r="H455">
        <f>'[1]B Growth'!$I41</f>
        <v>1</v>
      </c>
      <c r="I455">
        <f>'[1]B Growth'!$S41</f>
        <v>13</v>
      </c>
      <c r="J455" s="91" t="str">
        <f t="shared" si="18"/>
        <v>R13-N3-11--</v>
      </c>
      <c r="K455">
        <f>'[1]B Growth'!$W41</f>
        <v>6.5275000000000007</v>
      </c>
      <c r="L455" t="str">
        <f>'[1]B Growth'!$BK41</f>
        <v/>
      </c>
      <c r="M455" s="83" t="s">
        <v>29</v>
      </c>
      <c r="N455" s="83" t="s">
        <v>222</v>
      </c>
      <c r="O455" t="str">
        <f>'[1]B Growth'!$BD41</f>
        <v/>
      </c>
      <c r="P455" t="s">
        <v>14</v>
      </c>
      <c r="Q455" t="s">
        <v>28</v>
      </c>
      <c r="R455" t="str">
        <f>'[1]B Growth'!$AS41</f>
        <v/>
      </c>
    </row>
    <row r="456" spans="1:18" x14ac:dyDescent="0.3">
      <c r="A456">
        <v>556</v>
      </c>
      <c r="B456">
        <v>268</v>
      </c>
      <c r="C456" s="4">
        <v>0.08</v>
      </c>
      <c r="D456" s="12" t="s">
        <v>1</v>
      </c>
      <c r="E456" s="92"/>
      <c r="F456" t="s">
        <v>39</v>
      </c>
      <c r="G456" s="12">
        <v>11</v>
      </c>
      <c r="H456">
        <f>'[1]B Growth'!$I42</f>
        <v>1</v>
      </c>
      <c r="I456">
        <f>'[1]B Growth'!$S42</f>
        <v>14</v>
      </c>
      <c r="J456" s="91" t="str">
        <f t="shared" si="18"/>
        <v>R13-S1-11--</v>
      </c>
      <c r="K456">
        <f>'[1]B Growth'!$W42</f>
        <v>3.8651190476190478</v>
      </c>
      <c r="L456" t="str">
        <f>'[1]B Growth'!$BK42</f>
        <v/>
      </c>
      <c r="M456" s="83" t="s">
        <v>29</v>
      </c>
      <c r="N456" s="83" t="s">
        <v>222</v>
      </c>
      <c r="O456" t="str">
        <f>'[1]B Growth'!$BD42</f>
        <v/>
      </c>
      <c r="P456" t="s">
        <v>14</v>
      </c>
      <c r="Q456" t="s">
        <v>28</v>
      </c>
      <c r="R456" t="str">
        <f>'[1]B Growth'!$AS42</f>
        <v/>
      </c>
    </row>
    <row r="457" spans="1:18" x14ac:dyDescent="0.3">
      <c r="A457">
        <v>557</v>
      </c>
      <c r="B457">
        <v>269</v>
      </c>
      <c r="C457" s="4">
        <v>0.08</v>
      </c>
      <c r="D457" s="12" t="s">
        <v>1</v>
      </c>
      <c r="E457" s="92"/>
      <c r="F457" t="s">
        <v>40</v>
      </c>
      <c r="G457" s="12">
        <v>11</v>
      </c>
      <c r="H457">
        <f>'[1]B Growth'!$I43</f>
        <v>1</v>
      </c>
      <c r="I457">
        <f>'[1]B Growth'!$S43</f>
        <v>14</v>
      </c>
      <c r="J457" s="91" t="str">
        <f t="shared" si="18"/>
        <v>R13-S2-11--</v>
      </c>
      <c r="K457">
        <f>'[1]B Growth'!$W43</f>
        <v>5.0440476190476184</v>
      </c>
      <c r="L457" t="str">
        <f>'[1]B Growth'!$BK43</f>
        <v/>
      </c>
      <c r="M457" s="83" t="s">
        <v>29</v>
      </c>
      <c r="N457" s="83" t="s">
        <v>222</v>
      </c>
      <c r="O457" t="str">
        <f>'[1]B Growth'!$BD43</f>
        <v/>
      </c>
      <c r="P457" t="s">
        <v>14</v>
      </c>
      <c r="Q457" t="s">
        <v>28</v>
      </c>
      <c r="R457" t="str">
        <f>'[1]B Growth'!$AS43</f>
        <v/>
      </c>
    </row>
    <row r="458" spans="1:18" x14ac:dyDescent="0.3">
      <c r="A458">
        <v>558</v>
      </c>
      <c r="B458">
        <v>270</v>
      </c>
      <c r="C458" s="4">
        <v>0.08</v>
      </c>
      <c r="D458" s="12" t="s">
        <v>1</v>
      </c>
      <c r="E458" s="92"/>
      <c r="F458" t="s">
        <v>41</v>
      </c>
      <c r="G458" s="12">
        <v>11</v>
      </c>
      <c r="H458">
        <f>'[1]B Growth'!$I44</f>
        <v>1</v>
      </c>
      <c r="I458">
        <f>'[1]B Growth'!$S44</f>
        <v>14</v>
      </c>
      <c r="J458" s="91" t="str">
        <f t="shared" si="18"/>
        <v>R13-S3-11--</v>
      </c>
      <c r="K458">
        <f>'[1]B Growth'!$W44</f>
        <v>6.8346428571428559</v>
      </c>
      <c r="L458" t="str">
        <f>'[1]B Growth'!$BK44</f>
        <v/>
      </c>
      <c r="M458" s="83" t="s">
        <v>29</v>
      </c>
      <c r="N458" s="83" t="s">
        <v>222</v>
      </c>
      <c r="O458" t="str">
        <f>'[1]B Growth'!$BD44</f>
        <v/>
      </c>
      <c r="P458" t="s">
        <v>14</v>
      </c>
      <c r="Q458" t="s">
        <v>28</v>
      </c>
      <c r="R458" t="str">
        <f>'[1]B Growth'!$AS44</f>
        <v/>
      </c>
    </row>
    <row r="459" spans="1:18" x14ac:dyDescent="0.3">
      <c r="A459">
        <v>559</v>
      </c>
      <c r="B459">
        <v>331</v>
      </c>
      <c r="C459" s="4">
        <v>0.08</v>
      </c>
      <c r="D459" s="12" t="s">
        <v>1</v>
      </c>
      <c r="E459" s="92"/>
      <c r="F459" t="s">
        <v>36</v>
      </c>
      <c r="G459" s="12">
        <v>14</v>
      </c>
      <c r="H459">
        <f>'[1]B Growth'!$I45</f>
        <v>1</v>
      </c>
      <c r="I459">
        <f>'[1]B Growth'!$S45</f>
        <v>13</v>
      </c>
      <c r="J459" s="2" t="str">
        <f t="shared" ref="J459:J514" si="19">CONCATENATE(D459,"-",F459,"-",G459,"-Pre")</f>
        <v>R13-N1-14-Pre</v>
      </c>
      <c r="K459">
        <f>'[1]B Growth'!$W45</f>
        <v>4.0114583333333336</v>
      </c>
      <c r="L459">
        <f>'[1]B Growth'!$BK45</f>
        <v>0.19733171988275805</v>
      </c>
      <c r="M459" t="s">
        <v>29</v>
      </c>
      <c r="N459" t="s">
        <v>223</v>
      </c>
      <c r="O459">
        <f>'[1]B Growth'!$BD45</f>
        <v>3.7756675763861347</v>
      </c>
      <c r="R459">
        <f>'[1]B Growth'!$AS45</f>
        <v>30.840179631992768</v>
      </c>
    </row>
    <row r="460" spans="1:18" x14ac:dyDescent="0.3">
      <c r="A460">
        <v>560</v>
      </c>
      <c r="B460">
        <v>332</v>
      </c>
      <c r="C460" s="4">
        <v>0.08</v>
      </c>
      <c r="D460" s="12" t="s">
        <v>1</v>
      </c>
      <c r="E460" s="92"/>
      <c r="F460" t="s">
        <v>37</v>
      </c>
      <c r="G460" s="12">
        <v>14</v>
      </c>
      <c r="H460">
        <f>'[1]B Growth'!$I46</f>
        <v>1</v>
      </c>
      <c r="I460">
        <f>'[1]B Growth'!$S46</f>
        <v>13</v>
      </c>
      <c r="J460" s="2" t="str">
        <f t="shared" si="19"/>
        <v>R13-N2-14-Pre</v>
      </c>
      <c r="K460">
        <f>'[1]B Growth'!$W46</f>
        <v>4.4318749999999998</v>
      </c>
      <c r="L460">
        <f>'[1]B Growth'!$BK46</f>
        <v>0.26014393030016358</v>
      </c>
      <c r="M460" t="s">
        <v>29</v>
      </c>
      <c r="N460" t="s">
        <v>223</v>
      </c>
      <c r="O460">
        <f>'[1]B Growth'!$BD46</f>
        <v>7.551335152772444E-2</v>
      </c>
      <c r="R460">
        <f>'[1]B Growth'!$AS46</f>
        <v>33.060756208487525</v>
      </c>
    </row>
    <row r="461" spans="1:18" x14ac:dyDescent="0.3">
      <c r="A461">
        <v>561</v>
      </c>
      <c r="B461">
        <v>333</v>
      </c>
      <c r="C461" s="4">
        <v>0.08</v>
      </c>
      <c r="D461" s="12" t="s">
        <v>1</v>
      </c>
      <c r="E461" s="92"/>
      <c r="F461" t="s">
        <v>38</v>
      </c>
      <c r="G461" s="12">
        <v>14</v>
      </c>
      <c r="H461">
        <f>'[1]B Growth'!$I47</f>
        <v>1</v>
      </c>
      <c r="I461">
        <f>'[1]B Growth'!$S47</f>
        <v>13</v>
      </c>
      <c r="J461" s="2" t="str">
        <f t="shared" si="19"/>
        <v>R13-N3-14-Pre</v>
      </c>
      <c r="K461">
        <f>'[1]B Growth'!$W47</f>
        <v>6.1215625000000005</v>
      </c>
      <c r="L461">
        <f>'[1]B Growth'!$BK47</f>
        <v>0.26014393030016358</v>
      </c>
      <c r="M461" t="s">
        <v>29</v>
      </c>
      <c r="N461" t="s">
        <v>223</v>
      </c>
      <c r="O461" t="str">
        <f>'[1]B Growth'!$BD47</f>
        <v/>
      </c>
      <c r="P461" t="s">
        <v>14</v>
      </c>
      <c r="Q461" t="s">
        <v>28</v>
      </c>
      <c r="R461">
        <f>'[1]B Growth'!$AS47</f>
        <v>33.060756208487525</v>
      </c>
    </row>
    <row r="462" spans="1:18" x14ac:dyDescent="0.3">
      <c r="A462">
        <v>562</v>
      </c>
      <c r="B462">
        <v>334</v>
      </c>
      <c r="C462" s="4">
        <v>0.08</v>
      </c>
      <c r="D462" s="12" t="s">
        <v>1</v>
      </c>
      <c r="E462" s="92"/>
      <c r="F462" t="s">
        <v>39</v>
      </c>
      <c r="G462" s="12">
        <v>14</v>
      </c>
      <c r="H462">
        <f>'[1]B Growth'!$I48</f>
        <v>1</v>
      </c>
      <c r="I462">
        <f>'[1]B Growth'!$S48</f>
        <v>14</v>
      </c>
      <c r="J462" s="2" t="str">
        <f t="shared" si="19"/>
        <v>R13-S1-14-Pre</v>
      </c>
      <c r="K462">
        <f>'[1]B Growth'!$W48</f>
        <v>3.6844791666666667</v>
      </c>
      <c r="L462">
        <f>'[1]B Growth'!$BK48</f>
        <v>0.26014393030016358</v>
      </c>
      <c r="M462" t="s">
        <v>29</v>
      </c>
      <c r="N462" t="s">
        <v>223</v>
      </c>
      <c r="O462">
        <f>'[1]B Growth'!$BD48</f>
        <v>1.5645422519650065</v>
      </c>
      <c r="R462">
        <f>'[1]B Growth'!$AS48</f>
        <v>33.060756208487525</v>
      </c>
    </row>
    <row r="463" spans="1:18" x14ac:dyDescent="0.3">
      <c r="A463">
        <v>563</v>
      </c>
      <c r="B463">
        <v>335</v>
      </c>
      <c r="C463" s="4">
        <v>0.08</v>
      </c>
      <c r="D463" s="12" t="s">
        <v>1</v>
      </c>
      <c r="E463" s="92"/>
      <c r="F463" t="s">
        <v>40</v>
      </c>
      <c r="G463" s="12">
        <v>14</v>
      </c>
      <c r="H463">
        <f>'[1]B Growth'!$I49</f>
        <v>1</v>
      </c>
      <c r="I463">
        <f>'[1]B Growth'!$S49</f>
        <v>14</v>
      </c>
      <c r="J463" s="2" t="str">
        <f t="shared" si="19"/>
        <v>R13-S2-14-Pre</v>
      </c>
      <c r="K463">
        <f>'[1]B Growth'!$W49</f>
        <v>4.7260416666666663</v>
      </c>
      <c r="L463">
        <f>'[1]B Growth'!$BK49</f>
        <v>0.26014393030016358</v>
      </c>
      <c r="M463" t="s">
        <v>29</v>
      </c>
      <c r="N463" t="s">
        <v>223</v>
      </c>
      <c r="O463">
        <f>'[1]B Growth'!$BD49</f>
        <v>0.17529885176078422</v>
      </c>
      <c r="R463">
        <f>'[1]B Growth'!$AS49</f>
        <v>33.060756208487525</v>
      </c>
    </row>
    <row r="464" spans="1:18" x14ac:dyDescent="0.3">
      <c r="A464">
        <v>564</v>
      </c>
      <c r="B464">
        <v>336</v>
      </c>
      <c r="C464" s="4">
        <v>0.08</v>
      </c>
      <c r="D464" s="12" t="s">
        <v>1</v>
      </c>
      <c r="E464" s="92"/>
      <c r="F464" t="s">
        <v>41</v>
      </c>
      <c r="G464" s="12">
        <v>14</v>
      </c>
      <c r="H464">
        <f>'[1]B Growth'!$I50</f>
        <v>1</v>
      </c>
      <c r="I464">
        <f>'[1]B Growth'!$S50</f>
        <v>14</v>
      </c>
      <c r="J464" s="2" t="str">
        <f t="shared" si="19"/>
        <v>R13-S3-14-Pre</v>
      </c>
      <c r="K464">
        <f>'[1]B Growth'!$W50</f>
        <v>6.2740624999999994</v>
      </c>
      <c r="L464">
        <f>'[1]B Growth'!$BK50</f>
        <v>0.29591148139302831</v>
      </c>
      <c r="M464" t="s">
        <v>14</v>
      </c>
      <c r="N464" t="s">
        <v>94</v>
      </c>
      <c r="O464">
        <f>'[1]B Growth'!$BD50</f>
        <v>7.1521931518400219</v>
      </c>
      <c r="R464">
        <f>'[1]B Growth'!$AS50</f>
        <v>35.200621096595185</v>
      </c>
    </row>
    <row r="465" spans="1:18" x14ac:dyDescent="0.3">
      <c r="A465">
        <v>565</v>
      </c>
      <c r="B465">
        <v>337</v>
      </c>
      <c r="C465" s="4">
        <v>0.08</v>
      </c>
      <c r="D465" s="12" t="s">
        <v>1</v>
      </c>
      <c r="E465" s="92"/>
      <c r="F465" t="s">
        <v>36</v>
      </c>
      <c r="G465" s="12">
        <v>14</v>
      </c>
      <c r="H465">
        <f>'[1]B Growth'!$I51</f>
        <v>2</v>
      </c>
      <c r="I465">
        <f>'[1]B Growth'!$S51</f>
        <v>3</v>
      </c>
      <c r="J465" s="2" t="str">
        <f t="shared" si="19"/>
        <v>R13-N1-14-Pre</v>
      </c>
      <c r="K465">
        <f>'[1]B Growth'!$W51</f>
        <v>4.8435185185185183</v>
      </c>
      <c r="L465" t="str">
        <f>'[1]B Growth'!$BK51</f>
        <v/>
      </c>
      <c r="M465" s="83" t="s">
        <v>29</v>
      </c>
      <c r="N465" s="83" t="s">
        <v>222</v>
      </c>
      <c r="O465" t="str">
        <f>'[1]B Growth'!$BD51</f>
        <v/>
      </c>
      <c r="P465" t="s">
        <v>29</v>
      </c>
      <c r="Q465" t="s">
        <v>28</v>
      </c>
      <c r="R465" t="str">
        <f>'[1]B Growth'!$AS51</f>
        <v/>
      </c>
    </row>
    <row r="466" spans="1:18" x14ac:dyDescent="0.3">
      <c r="A466">
        <v>566</v>
      </c>
      <c r="B466">
        <v>338</v>
      </c>
      <c r="C466" s="4">
        <v>0.08</v>
      </c>
      <c r="D466" s="12" t="s">
        <v>1</v>
      </c>
      <c r="E466" s="92"/>
      <c r="F466" t="s">
        <v>37</v>
      </c>
      <c r="G466" s="12">
        <v>14</v>
      </c>
      <c r="H466">
        <f>'[1]B Growth'!$I52</f>
        <v>2</v>
      </c>
      <c r="I466">
        <f>'[1]B Growth'!$S52</f>
        <v>13</v>
      </c>
      <c r="J466" s="2" t="str">
        <f t="shared" si="19"/>
        <v>R13-N2-14-Pre</v>
      </c>
      <c r="K466">
        <f>'[1]B Growth'!$W52</f>
        <v>5.1949999999999994</v>
      </c>
      <c r="L466" t="str">
        <f>'[1]B Growth'!$BK52</f>
        <v/>
      </c>
      <c r="M466" s="83" t="s">
        <v>29</v>
      </c>
      <c r="N466" s="83" t="s">
        <v>222</v>
      </c>
      <c r="O466" t="str">
        <f>'[1]B Growth'!$BD52</f>
        <v/>
      </c>
      <c r="P466" t="s">
        <v>29</v>
      </c>
      <c r="Q466" t="s">
        <v>28</v>
      </c>
      <c r="R466" t="str">
        <f>'[1]B Growth'!$AS52</f>
        <v/>
      </c>
    </row>
    <row r="467" spans="1:18" x14ac:dyDescent="0.3">
      <c r="A467">
        <v>567</v>
      </c>
      <c r="B467">
        <v>339</v>
      </c>
      <c r="C467" s="4">
        <v>0.08</v>
      </c>
      <c r="D467" s="12" t="s">
        <v>1</v>
      </c>
      <c r="E467" s="92"/>
      <c r="F467" t="s">
        <v>38</v>
      </c>
      <c r="G467" s="12">
        <v>14</v>
      </c>
      <c r="H467">
        <f>'[1]B Growth'!$I53</f>
        <v>2</v>
      </c>
      <c r="I467">
        <f>'[1]B Growth'!$S53</f>
        <v>13</v>
      </c>
      <c r="J467" s="2" t="str">
        <f t="shared" si="19"/>
        <v>R13-N3-14-Pre</v>
      </c>
      <c r="K467">
        <f>'[1]B Growth'!$W53</f>
        <v>6.6747222222222229</v>
      </c>
      <c r="L467" t="str">
        <f>'[1]B Growth'!$BK53</f>
        <v/>
      </c>
      <c r="M467" s="83" t="s">
        <v>29</v>
      </c>
      <c r="N467" s="83" t="s">
        <v>222</v>
      </c>
      <c r="O467" t="str">
        <f>'[1]B Growth'!$BD53</f>
        <v/>
      </c>
      <c r="P467" t="s">
        <v>29</v>
      </c>
      <c r="Q467" t="s">
        <v>28</v>
      </c>
      <c r="R467" t="str">
        <f>'[1]B Growth'!$AS53</f>
        <v/>
      </c>
    </row>
    <row r="468" spans="1:18" x14ac:dyDescent="0.3">
      <c r="A468">
        <v>568</v>
      </c>
      <c r="B468">
        <v>340</v>
      </c>
      <c r="C468" s="4">
        <v>0.08</v>
      </c>
      <c r="D468" s="12" t="s">
        <v>1</v>
      </c>
      <c r="E468" s="92"/>
      <c r="F468" t="s">
        <v>39</v>
      </c>
      <c r="G468" s="12">
        <v>14</v>
      </c>
      <c r="H468">
        <f>'[1]B Growth'!$I54</f>
        <v>2</v>
      </c>
      <c r="I468">
        <f>'[1]B Growth'!$S54</f>
        <v>14</v>
      </c>
      <c r="J468" s="2" t="str">
        <f t="shared" si="19"/>
        <v>R13-S1-14-Pre</v>
      </c>
      <c r="K468">
        <f>'[1]B Growth'!$W54</f>
        <v>4.2928703703703706</v>
      </c>
      <c r="L468" t="str">
        <f>'[1]B Growth'!$BK54</f>
        <v/>
      </c>
      <c r="M468" s="83" t="s">
        <v>29</v>
      </c>
      <c r="N468" s="83" t="s">
        <v>222</v>
      </c>
      <c r="O468" t="str">
        <f>'[1]B Growth'!$BD54</f>
        <v/>
      </c>
      <c r="P468" t="s">
        <v>29</v>
      </c>
      <c r="Q468" t="s">
        <v>28</v>
      </c>
      <c r="R468" t="str">
        <f>'[1]B Growth'!$AS54</f>
        <v/>
      </c>
    </row>
    <row r="469" spans="1:18" x14ac:dyDescent="0.3">
      <c r="A469">
        <v>569</v>
      </c>
      <c r="B469">
        <v>341</v>
      </c>
      <c r="C469" s="4">
        <v>0.08</v>
      </c>
      <c r="D469" s="12" t="s">
        <v>1</v>
      </c>
      <c r="E469" s="92"/>
      <c r="F469" t="s">
        <v>40</v>
      </c>
      <c r="G469" s="12">
        <v>14</v>
      </c>
      <c r="H469">
        <f>'[1]B Growth'!$I55</f>
        <v>2</v>
      </c>
      <c r="I469">
        <f>'[1]B Growth'!$S55</f>
        <v>14</v>
      </c>
      <c r="J469" s="2" t="str">
        <f t="shared" si="19"/>
        <v>R13-S2-14-Pre</v>
      </c>
      <c r="K469">
        <f>'[1]B Growth'!$W55</f>
        <v>5.25537037037037</v>
      </c>
      <c r="L469" t="str">
        <f>'[1]B Growth'!$BK55</f>
        <v/>
      </c>
      <c r="M469" s="83" t="s">
        <v>29</v>
      </c>
      <c r="N469" s="83" t="s">
        <v>222</v>
      </c>
      <c r="O469" t="str">
        <f>'[1]B Growth'!$BD55</f>
        <v/>
      </c>
      <c r="P469" t="s">
        <v>29</v>
      </c>
      <c r="Q469" t="s">
        <v>28</v>
      </c>
      <c r="R469" t="str">
        <f>'[1]B Growth'!$AS55</f>
        <v/>
      </c>
    </row>
    <row r="470" spans="1:18" x14ac:dyDescent="0.3">
      <c r="A470">
        <v>570</v>
      </c>
      <c r="B470">
        <v>342</v>
      </c>
      <c r="C470" s="4">
        <v>0.08</v>
      </c>
      <c r="D470" s="12" t="s">
        <v>1</v>
      </c>
      <c r="E470" s="92"/>
      <c r="F470" t="s">
        <v>41</v>
      </c>
      <c r="G470" s="12">
        <v>14</v>
      </c>
      <c r="H470">
        <f>'[1]B Growth'!$I56</f>
        <v>2</v>
      </c>
      <c r="I470">
        <f>'[1]B Growth'!$S56</f>
        <v>4</v>
      </c>
      <c r="J470" s="2" t="str">
        <f t="shared" si="19"/>
        <v>R13-S3-14-Pre</v>
      </c>
      <c r="K470">
        <f>'[1]B Growth'!$W56</f>
        <v>6.4813888888888886</v>
      </c>
      <c r="L470" t="str">
        <f>'[1]B Growth'!$BK56</f>
        <v/>
      </c>
      <c r="M470" s="83" t="s">
        <v>29</v>
      </c>
      <c r="N470" s="83" t="s">
        <v>222</v>
      </c>
      <c r="O470" t="str">
        <f>'[1]B Growth'!$BD56</f>
        <v/>
      </c>
      <c r="P470" t="s">
        <v>29</v>
      </c>
      <c r="Q470" t="s">
        <v>28</v>
      </c>
      <c r="R470" t="str">
        <f>'[1]B Growth'!$AS56</f>
        <v/>
      </c>
    </row>
    <row r="471" spans="1:18" x14ac:dyDescent="0.3">
      <c r="A471">
        <v>571</v>
      </c>
      <c r="B471">
        <v>385</v>
      </c>
      <c r="C471" s="4">
        <v>0.08</v>
      </c>
      <c r="D471" s="12" t="s">
        <v>1</v>
      </c>
      <c r="E471" s="92"/>
      <c r="F471" t="s">
        <v>36</v>
      </c>
      <c r="G471" s="12">
        <v>16</v>
      </c>
      <c r="H471">
        <f>'[1]B Growth'!$I57</f>
        <v>2</v>
      </c>
      <c r="I471">
        <f>'[1]B Growth'!$S57</f>
        <v>3</v>
      </c>
      <c r="J471" s="91" t="str">
        <f t="shared" ref="J471:J476" si="20">CONCATENATE(D471,"-",F471,"-",G471,"--")</f>
        <v>R13-N1-16--</v>
      </c>
      <c r="K471">
        <f>'[1]B Growth'!$W57</f>
        <v>5.0091666666666672</v>
      </c>
      <c r="L471" t="str">
        <f>'[1]B Growth'!$BK57</f>
        <v/>
      </c>
      <c r="M471" s="83" t="s">
        <v>14</v>
      </c>
      <c r="N471" s="83" t="s">
        <v>222</v>
      </c>
      <c r="O471" t="str">
        <f>'[1]B Growth'!$BD57</f>
        <v/>
      </c>
      <c r="P471" t="s">
        <v>14</v>
      </c>
      <c r="Q471" t="s">
        <v>94</v>
      </c>
      <c r="R471" t="str">
        <f>'[1]B Growth'!$AS57</f>
        <v/>
      </c>
    </row>
    <row r="472" spans="1:18" x14ac:dyDescent="0.3">
      <c r="A472">
        <v>572</v>
      </c>
      <c r="B472">
        <v>386</v>
      </c>
      <c r="C472" s="4">
        <v>0.08</v>
      </c>
      <c r="D472" s="12" t="s">
        <v>1</v>
      </c>
      <c r="E472" s="92"/>
      <c r="F472" t="s">
        <v>37</v>
      </c>
      <c r="G472" s="12">
        <v>16</v>
      </c>
      <c r="H472">
        <f>'[1]B Growth'!$I58</f>
        <v>2</v>
      </c>
      <c r="I472">
        <f>'[1]B Growth'!$S58</f>
        <v>13</v>
      </c>
      <c r="J472" s="91" t="str">
        <f t="shared" si="20"/>
        <v>R13-N2-16--</v>
      </c>
      <c r="K472">
        <f>'[1]B Growth'!$W58</f>
        <v>5.1184999999999992</v>
      </c>
      <c r="L472" t="str">
        <f>'[1]B Growth'!$BK58</f>
        <v/>
      </c>
      <c r="M472" s="83" t="s">
        <v>29</v>
      </c>
      <c r="N472" s="83" t="s">
        <v>222</v>
      </c>
      <c r="O472">
        <f>'[1]B Growth'!$BD58</f>
        <v>15.403066357407699</v>
      </c>
      <c r="R472" t="str">
        <f>'[1]B Growth'!$AS58</f>
        <v/>
      </c>
    </row>
    <row r="473" spans="1:18" x14ac:dyDescent="0.3">
      <c r="A473">
        <v>573</v>
      </c>
      <c r="B473">
        <v>387</v>
      </c>
      <c r="C473" s="4">
        <v>0.08</v>
      </c>
      <c r="D473" s="12" t="s">
        <v>1</v>
      </c>
      <c r="E473" s="92"/>
      <c r="F473" t="s">
        <v>38</v>
      </c>
      <c r="G473" s="12">
        <v>16</v>
      </c>
      <c r="H473">
        <f>'[1]B Growth'!$I59</f>
        <v>2</v>
      </c>
      <c r="I473">
        <f>'[1]B Growth'!$S59</f>
        <v>13</v>
      </c>
      <c r="J473" s="91" t="str">
        <f t="shared" si="20"/>
        <v>R13-N3-16--</v>
      </c>
      <c r="K473">
        <f>'[1]B Growth'!$W59</f>
        <v>6.2092500000000008</v>
      </c>
      <c r="L473" t="str">
        <f>'[1]B Growth'!$BK59</f>
        <v/>
      </c>
      <c r="M473" s="83" t="s">
        <v>29</v>
      </c>
      <c r="N473" s="83" t="s">
        <v>222</v>
      </c>
      <c r="O473">
        <f>'[1]B Growth'!$BD59</f>
        <v>40.616306232700438</v>
      </c>
      <c r="P473" t="s">
        <v>14</v>
      </c>
      <c r="Q473" t="s">
        <v>94</v>
      </c>
      <c r="R473" t="str">
        <f>'[1]B Growth'!$AS59</f>
        <v/>
      </c>
    </row>
    <row r="474" spans="1:18" x14ac:dyDescent="0.3">
      <c r="A474">
        <v>574</v>
      </c>
      <c r="B474">
        <v>388</v>
      </c>
      <c r="C474" s="4">
        <v>0.08</v>
      </c>
      <c r="D474" s="12" t="s">
        <v>1</v>
      </c>
      <c r="E474" s="92"/>
      <c r="F474" t="s">
        <v>39</v>
      </c>
      <c r="G474" s="12">
        <v>16</v>
      </c>
      <c r="H474">
        <f>'[1]B Growth'!$I60</f>
        <v>2</v>
      </c>
      <c r="I474">
        <f>'[1]B Growth'!$S60</f>
        <v>14</v>
      </c>
      <c r="J474" s="91" t="str">
        <f t="shared" si="20"/>
        <v>R13-S1-16--</v>
      </c>
      <c r="K474">
        <f>'[1]B Growth'!$W60</f>
        <v>4.1895833333333332</v>
      </c>
      <c r="L474" t="str">
        <f>'[1]B Growth'!$BK60</f>
        <v/>
      </c>
      <c r="M474" s="83" t="s">
        <v>29</v>
      </c>
      <c r="N474" s="83" t="s">
        <v>222</v>
      </c>
      <c r="O474">
        <f>'[1]B Growth'!$BD60</f>
        <v>13.035538464120183</v>
      </c>
      <c r="R474" t="str">
        <f>'[1]B Growth'!$AS60</f>
        <v/>
      </c>
    </row>
    <row r="475" spans="1:18" x14ac:dyDescent="0.3">
      <c r="A475">
        <v>575</v>
      </c>
      <c r="B475">
        <v>389</v>
      </c>
      <c r="C475" s="4">
        <v>0.08</v>
      </c>
      <c r="D475" s="12" t="s">
        <v>1</v>
      </c>
      <c r="E475" s="92"/>
      <c r="F475" t="s">
        <v>40</v>
      </c>
      <c r="G475" s="12">
        <v>16</v>
      </c>
      <c r="H475">
        <f>'[1]B Growth'!$I61</f>
        <v>2</v>
      </c>
      <c r="I475">
        <f>'[1]B Growth'!$S61</f>
        <v>14</v>
      </c>
      <c r="J475" s="91" t="str">
        <f t="shared" si="20"/>
        <v>R13-S2-16--</v>
      </c>
      <c r="K475">
        <f>'[1]B Growth'!$W61</f>
        <v>4.932833333333333</v>
      </c>
      <c r="L475" t="str">
        <f>'[1]B Growth'!$BK61</f>
        <v/>
      </c>
      <c r="M475" s="83" t="s">
        <v>29</v>
      </c>
      <c r="N475" s="83" t="s">
        <v>222</v>
      </c>
      <c r="O475">
        <f>'[1]B Growth'!$BD61</f>
        <v>15.580763721220574</v>
      </c>
      <c r="R475" t="str">
        <f>'[1]B Growth'!$AS61</f>
        <v/>
      </c>
    </row>
    <row r="476" spans="1:18" x14ac:dyDescent="0.3">
      <c r="A476">
        <v>576</v>
      </c>
      <c r="B476">
        <v>390</v>
      </c>
      <c r="C476" s="4">
        <v>0.08</v>
      </c>
      <c r="D476" s="12" t="s">
        <v>1</v>
      </c>
      <c r="E476" s="92"/>
      <c r="F476" t="s">
        <v>41</v>
      </c>
      <c r="G476" s="12">
        <v>16</v>
      </c>
      <c r="H476">
        <f>'[1]B Growth'!$I62</f>
        <v>2</v>
      </c>
      <c r="I476">
        <f>'[1]B Growth'!$S62</f>
        <v>4</v>
      </c>
      <c r="J476" s="91" t="str">
        <f t="shared" si="20"/>
        <v>R13-S3-16--</v>
      </c>
      <c r="K476">
        <f>'[1]B Growth'!$W62</f>
        <v>6.3809166666666659</v>
      </c>
      <c r="L476" t="str">
        <f>'[1]B Growth'!$BK62</f>
        <v/>
      </c>
      <c r="M476" s="83" t="s">
        <v>14</v>
      </c>
      <c r="N476" s="83" t="s">
        <v>222</v>
      </c>
      <c r="O476">
        <f>'[1]B Growth'!$BD62</f>
        <v>22.935566695186694</v>
      </c>
      <c r="R476" t="str">
        <f>'[1]B Growth'!$AS62</f>
        <v/>
      </c>
    </row>
    <row r="477" spans="1:18" x14ac:dyDescent="0.3">
      <c r="A477">
        <v>577</v>
      </c>
      <c r="B477">
        <v>451</v>
      </c>
      <c r="C477" s="4">
        <v>0.08</v>
      </c>
      <c r="D477" s="12" t="s">
        <v>1</v>
      </c>
      <c r="E477" s="92"/>
      <c r="F477" t="s">
        <v>36</v>
      </c>
      <c r="G477" s="12">
        <v>18</v>
      </c>
      <c r="H477">
        <f>'[1]B Growth'!$I63</f>
        <v>2</v>
      </c>
      <c r="I477">
        <f>'[1]B Growth'!$S63</f>
        <v>3</v>
      </c>
      <c r="J477" s="2" t="str">
        <f t="shared" si="19"/>
        <v>R13-N1-18-Pre</v>
      </c>
      <c r="K477">
        <f>'[1]B Growth'!$W63</f>
        <v>4.8192424242424243</v>
      </c>
      <c r="L477">
        <f>'[1]B Growth'!$BK63</f>
        <v>0.23006160166760553</v>
      </c>
      <c r="O477" t="str">
        <f>'[1]B Growth'!$BD63</f>
        <v/>
      </c>
      <c r="P477" t="s">
        <v>14</v>
      </c>
      <c r="Q477" t="s">
        <v>94</v>
      </c>
      <c r="R477">
        <f>'[1]B Growth'!$AS63</f>
        <v>28.880056463980775</v>
      </c>
    </row>
    <row r="478" spans="1:18" x14ac:dyDescent="0.3">
      <c r="A478">
        <v>578</v>
      </c>
      <c r="B478">
        <v>452</v>
      </c>
      <c r="C478" s="4">
        <v>0.08</v>
      </c>
      <c r="D478" s="12" t="s">
        <v>1</v>
      </c>
      <c r="E478" s="92"/>
      <c r="F478" t="s">
        <v>37</v>
      </c>
      <c r="G478" s="12">
        <v>18</v>
      </c>
      <c r="H478">
        <f>'[1]B Growth'!$I64</f>
        <v>2</v>
      </c>
      <c r="I478">
        <f>'[1]B Growth'!$S64</f>
        <v>13</v>
      </c>
      <c r="J478" s="2" t="str">
        <f t="shared" si="19"/>
        <v>R13-N2-18-Pre</v>
      </c>
      <c r="K478">
        <f>'[1]B Growth'!$W64</f>
        <v>4.7622727272727268</v>
      </c>
      <c r="L478">
        <f>'[1]B Growth'!$BK64</f>
        <v>0.23006160166760553</v>
      </c>
      <c r="O478">
        <f>'[1]B Growth'!$BD64</f>
        <v>13.409133179667387</v>
      </c>
      <c r="R478">
        <f>'[1]B Growth'!$AS64</f>
        <v>27.483365361472835</v>
      </c>
    </row>
    <row r="479" spans="1:18" x14ac:dyDescent="0.3">
      <c r="A479">
        <v>579</v>
      </c>
      <c r="B479">
        <v>453</v>
      </c>
      <c r="C479" s="4">
        <v>0.08</v>
      </c>
      <c r="D479" s="12" t="s">
        <v>1</v>
      </c>
      <c r="E479" s="92"/>
      <c r="F479" t="s">
        <v>38</v>
      </c>
      <c r="G479" s="12">
        <v>18</v>
      </c>
      <c r="H479">
        <f>'[1]B Growth'!$I65</f>
        <v>2</v>
      </c>
      <c r="I479">
        <f>'[1]B Growth'!$S65</f>
        <v>13</v>
      </c>
      <c r="J479" s="2" t="str">
        <f t="shared" si="19"/>
        <v>R13-N3-18-Pre</v>
      </c>
      <c r="K479">
        <f>'[1]B Growth'!$W65</f>
        <v>5.8138636363636369</v>
      </c>
      <c r="L479">
        <f>'[1]B Growth'!$BK65</f>
        <v>0.2574557343184336</v>
      </c>
      <c r="O479">
        <f>'[1]B Growth'!$BD65</f>
        <v>20.541497186299118</v>
      </c>
      <c r="R479">
        <f>'[1]B Growth'!$AS65</f>
        <v>27.981716246079035</v>
      </c>
    </row>
    <row r="480" spans="1:18" x14ac:dyDescent="0.3">
      <c r="A480">
        <v>580</v>
      </c>
      <c r="B480">
        <v>454</v>
      </c>
      <c r="C480" s="4">
        <v>0.08</v>
      </c>
      <c r="D480" s="12" t="s">
        <v>1</v>
      </c>
      <c r="E480" s="92"/>
      <c r="F480" t="s">
        <v>39</v>
      </c>
      <c r="G480" s="12">
        <v>18</v>
      </c>
      <c r="H480">
        <f>'[1]B Growth'!$I66</f>
        <v>2</v>
      </c>
      <c r="I480">
        <f>'[1]B Growth'!$S66</f>
        <v>14</v>
      </c>
      <c r="J480" s="2" t="str">
        <f t="shared" si="19"/>
        <v>R13-S1-18-Pre</v>
      </c>
      <c r="K480">
        <f>'[1]B Growth'!$W66</f>
        <v>3.9668939393939397</v>
      </c>
      <c r="L480">
        <f>'[1]B Growth'!$BK66</f>
        <v>0.17370681233262225</v>
      </c>
      <c r="M480" t="s">
        <v>14</v>
      </c>
      <c r="N480" t="s">
        <v>94</v>
      </c>
      <c r="O480">
        <f>'[1]B Growth'!$BD66</f>
        <v>10.062644339827214</v>
      </c>
      <c r="R480" t="str">
        <f>'[1]B Growth'!$AS66</f>
        <v/>
      </c>
    </row>
    <row r="481" spans="1:18" x14ac:dyDescent="0.3">
      <c r="A481">
        <v>581</v>
      </c>
      <c r="B481">
        <v>455</v>
      </c>
      <c r="C481" s="4">
        <v>0.08</v>
      </c>
      <c r="D481" s="12" t="s">
        <v>1</v>
      </c>
      <c r="E481" s="92"/>
      <c r="F481" t="s">
        <v>40</v>
      </c>
      <c r="G481" s="12">
        <v>18</v>
      </c>
      <c r="H481">
        <f>'[1]B Growth'!$I67</f>
        <v>2</v>
      </c>
      <c r="I481">
        <f>'[1]B Growth'!$S67</f>
        <v>14</v>
      </c>
      <c r="J481" s="2" t="str">
        <f t="shared" si="19"/>
        <v>R13-S2-18-Pre</v>
      </c>
      <c r="K481">
        <f>'[1]B Growth'!$W67</f>
        <v>4.6153030303030302</v>
      </c>
      <c r="L481">
        <f>'[1]B Growth'!$BK67</f>
        <v>0.23006160166760553</v>
      </c>
      <c r="O481">
        <f>'[1]B Growth'!$BD67</f>
        <v>10.919839211917301</v>
      </c>
      <c r="R481">
        <f>'[1]B Growth'!$AS67</f>
        <v>27.483365361472842</v>
      </c>
    </row>
    <row r="482" spans="1:18" x14ac:dyDescent="0.3">
      <c r="A482">
        <v>582</v>
      </c>
      <c r="B482">
        <v>456</v>
      </c>
      <c r="C482" s="4">
        <v>0.08</v>
      </c>
      <c r="D482" s="12" t="s">
        <v>1</v>
      </c>
      <c r="E482" s="92"/>
      <c r="F482" t="s">
        <v>41</v>
      </c>
      <c r="G482" s="12">
        <v>18</v>
      </c>
      <c r="H482">
        <f>'[1]B Growth'!$I68</f>
        <v>2</v>
      </c>
      <c r="I482">
        <f>'[1]B Growth'!$S68</f>
        <v>4</v>
      </c>
      <c r="J482" s="2" t="str">
        <f t="shared" si="19"/>
        <v>R13-S3-18-Pre</v>
      </c>
      <c r="K482">
        <f>'[1]B Growth'!$W68</f>
        <v>5.9571969696969695</v>
      </c>
      <c r="L482">
        <f>'[1]B Growth'!$BK68</f>
        <v>0.23006160166760553</v>
      </c>
      <c r="O482">
        <f>'[1]B Growth'!$BD68</f>
        <v>27.160947132976229</v>
      </c>
      <c r="R482" t="str">
        <f>'[1]B Growth'!$AS68</f>
        <v/>
      </c>
    </row>
    <row r="483" spans="1:18" x14ac:dyDescent="0.3">
      <c r="A483">
        <v>583</v>
      </c>
      <c r="B483">
        <v>457</v>
      </c>
      <c r="C483" s="4">
        <v>0.08</v>
      </c>
      <c r="D483" s="12" t="s">
        <v>1</v>
      </c>
      <c r="E483" s="92"/>
      <c r="F483" t="s">
        <v>36</v>
      </c>
      <c r="G483" s="12">
        <v>18</v>
      </c>
      <c r="H483">
        <f>'[1]B Growth'!$I69</f>
        <v>3</v>
      </c>
      <c r="I483">
        <f>'[1]B Growth'!$S69</f>
        <v>3</v>
      </c>
      <c r="J483" s="2" t="str">
        <f t="shared" si="19"/>
        <v>R13-N1-18-Pre</v>
      </c>
      <c r="K483">
        <f>'[1]B Growth'!$W69</f>
        <v>5.6509722222222223</v>
      </c>
      <c r="L483" t="str">
        <f>'[1]B Growth'!$BK69</f>
        <v/>
      </c>
      <c r="M483" s="83" t="s">
        <v>29</v>
      </c>
      <c r="N483" s="83" t="s">
        <v>222</v>
      </c>
      <c r="O483" t="str">
        <f>'[1]B Growth'!$BD69</f>
        <v/>
      </c>
      <c r="P483" t="s">
        <v>29</v>
      </c>
      <c r="Q483" t="s">
        <v>28</v>
      </c>
      <c r="R483" t="str">
        <f>'[1]B Growth'!$AS69</f>
        <v/>
      </c>
    </row>
    <row r="484" spans="1:18" x14ac:dyDescent="0.3">
      <c r="A484">
        <v>584</v>
      </c>
      <c r="B484">
        <v>458</v>
      </c>
      <c r="C484" s="4">
        <v>0.08</v>
      </c>
      <c r="D484" s="12" t="s">
        <v>1</v>
      </c>
      <c r="E484" s="92"/>
      <c r="F484" t="s">
        <v>37</v>
      </c>
      <c r="G484" s="12">
        <v>18</v>
      </c>
      <c r="H484">
        <f>'[1]B Growth'!$I70</f>
        <v>3</v>
      </c>
      <c r="I484">
        <f>'[1]B Growth'!$S70</f>
        <v>13</v>
      </c>
      <c r="J484" s="2" t="str">
        <f t="shared" si="19"/>
        <v>R13-N2-18-Pre</v>
      </c>
      <c r="K484">
        <f>'[1]B Growth'!$W70</f>
        <v>5.5237499999999997</v>
      </c>
      <c r="L484" t="str">
        <f>'[1]B Growth'!$BK70</f>
        <v/>
      </c>
      <c r="M484" s="83" t="s">
        <v>29</v>
      </c>
      <c r="N484" s="83" t="s">
        <v>222</v>
      </c>
      <c r="O484" t="str">
        <f>'[1]B Growth'!$BD70</f>
        <v/>
      </c>
      <c r="P484" t="s">
        <v>29</v>
      </c>
      <c r="Q484" t="s">
        <v>28</v>
      </c>
      <c r="R484" t="str">
        <f>'[1]B Growth'!$AS70</f>
        <v/>
      </c>
    </row>
    <row r="485" spans="1:18" x14ac:dyDescent="0.3">
      <c r="A485">
        <v>585</v>
      </c>
      <c r="B485">
        <v>459</v>
      </c>
      <c r="C485" s="4">
        <v>0.08</v>
      </c>
      <c r="D485" s="12" t="s">
        <v>1</v>
      </c>
      <c r="E485" s="92"/>
      <c r="F485" t="s">
        <v>38</v>
      </c>
      <c r="G485" s="12">
        <v>18</v>
      </c>
      <c r="H485">
        <f>'[1]B Growth'!$I71</f>
        <v>3</v>
      </c>
      <c r="I485">
        <f>'[1]B Growth'!$S71</f>
        <v>5</v>
      </c>
      <c r="J485" s="2" t="str">
        <f t="shared" si="19"/>
        <v>R13-N3-18-Pre</v>
      </c>
      <c r="K485">
        <f>'[1]B Growth'!$W71</f>
        <v>6.4127083333333346</v>
      </c>
      <c r="L485" t="str">
        <f>'[1]B Growth'!$BK71</f>
        <v/>
      </c>
      <c r="M485" s="83" t="s">
        <v>29</v>
      </c>
      <c r="N485" s="83" t="s">
        <v>222</v>
      </c>
      <c r="O485" t="str">
        <f>'[1]B Growth'!$BD71</f>
        <v/>
      </c>
      <c r="P485" t="s">
        <v>29</v>
      </c>
      <c r="Q485" t="s">
        <v>28</v>
      </c>
      <c r="R485" t="str">
        <f>'[1]B Growth'!$AS71</f>
        <v/>
      </c>
    </row>
    <row r="486" spans="1:18" x14ac:dyDescent="0.3">
      <c r="A486">
        <v>586</v>
      </c>
      <c r="B486">
        <v>460</v>
      </c>
      <c r="C486" s="4">
        <v>0.08</v>
      </c>
      <c r="D486" s="12" t="s">
        <v>1</v>
      </c>
      <c r="E486" s="92"/>
      <c r="F486" t="s">
        <v>39</v>
      </c>
      <c r="G486" s="12">
        <v>18</v>
      </c>
      <c r="H486">
        <f>'[1]B Growth'!$I72</f>
        <v>3</v>
      </c>
      <c r="I486">
        <f>'[1]B Growth'!$S72</f>
        <v>6</v>
      </c>
      <c r="J486" s="2" t="str">
        <f t="shared" si="19"/>
        <v>R13-S1-18-Pre</v>
      </c>
      <c r="K486">
        <f>'[1]B Growth'!$W72</f>
        <v>4.7363194444444447</v>
      </c>
      <c r="L486" t="str">
        <f>'[1]B Growth'!$BK72</f>
        <v/>
      </c>
      <c r="M486" s="83" t="s">
        <v>29</v>
      </c>
      <c r="N486" s="83" t="s">
        <v>222</v>
      </c>
      <c r="O486" t="str">
        <f>'[1]B Growth'!$BD72</f>
        <v/>
      </c>
      <c r="P486" t="s">
        <v>29</v>
      </c>
      <c r="Q486" t="s">
        <v>28</v>
      </c>
      <c r="R486" t="str">
        <f>'[1]B Growth'!$AS72</f>
        <v/>
      </c>
    </row>
    <row r="487" spans="1:18" x14ac:dyDescent="0.3">
      <c r="A487">
        <v>587</v>
      </c>
      <c r="B487">
        <v>461</v>
      </c>
      <c r="C487" s="4">
        <v>0.08</v>
      </c>
      <c r="D487" s="12" t="s">
        <v>1</v>
      </c>
      <c r="E487" s="92"/>
      <c r="F487" t="s">
        <v>40</v>
      </c>
      <c r="G487" s="12">
        <v>18</v>
      </c>
      <c r="H487">
        <f>'[1]B Growth'!$I73</f>
        <v>3</v>
      </c>
      <c r="I487">
        <f>'[1]B Growth'!$S73</f>
        <v>14</v>
      </c>
      <c r="J487" s="2" t="str">
        <f t="shared" si="19"/>
        <v>R13-S2-18-Pre</v>
      </c>
      <c r="K487">
        <f>'[1]B Growth'!$W73</f>
        <v>5.089027777777777</v>
      </c>
      <c r="L487" t="str">
        <f>'[1]B Growth'!$BK73</f>
        <v/>
      </c>
      <c r="M487" s="83" t="s">
        <v>29</v>
      </c>
      <c r="N487" s="83" t="s">
        <v>222</v>
      </c>
      <c r="O487" t="str">
        <f>'[1]B Growth'!$BD73</f>
        <v/>
      </c>
      <c r="P487" t="s">
        <v>29</v>
      </c>
      <c r="Q487" t="s">
        <v>28</v>
      </c>
      <c r="R487" t="str">
        <f>'[1]B Growth'!$AS73</f>
        <v/>
      </c>
    </row>
    <row r="488" spans="1:18" x14ac:dyDescent="0.3">
      <c r="A488">
        <v>588</v>
      </c>
      <c r="B488">
        <v>462</v>
      </c>
      <c r="C488" s="4">
        <v>0.08</v>
      </c>
      <c r="D488" s="12" t="s">
        <v>1</v>
      </c>
      <c r="E488" s="92"/>
      <c r="F488" t="s">
        <v>41</v>
      </c>
      <c r="G488" s="12">
        <v>18</v>
      </c>
      <c r="H488">
        <f>'[1]B Growth'!$I74</f>
        <v>3</v>
      </c>
      <c r="I488">
        <f>'[1]B Growth'!$S74</f>
        <v>4</v>
      </c>
      <c r="J488" s="2" t="str">
        <f t="shared" si="19"/>
        <v>R13-S3-18-Pre</v>
      </c>
      <c r="K488">
        <f>'[1]B Growth'!$W74</f>
        <v>6.4524305555555559</v>
      </c>
      <c r="L488" t="str">
        <f>'[1]B Growth'!$BK74</f>
        <v/>
      </c>
      <c r="M488" s="83" t="s">
        <v>29</v>
      </c>
      <c r="N488" s="83" t="s">
        <v>222</v>
      </c>
      <c r="O488" t="str">
        <f>'[1]B Growth'!$BD74</f>
        <v/>
      </c>
      <c r="P488" t="s">
        <v>29</v>
      </c>
      <c r="Q488" t="s">
        <v>28</v>
      </c>
      <c r="R488" t="str">
        <f>'[1]B Growth'!$AS74</f>
        <v/>
      </c>
    </row>
    <row r="489" spans="1:18" x14ac:dyDescent="0.3">
      <c r="A489">
        <v>589</v>
      </c>
      <c r="B489">
        <v>535</v>
      </c>
      <c r="C489" s="4">
        <v>0.08</v>
      </c>
      <c r="D489" s="12" t="s">
        <v>1</v>
      </c>
      <c r="E489" s="92"/>
      <c r="F489" t="s">
        <v>36</v>
      </c>
      <c r="G489" s="12">
        <v>21</v>
      </c>
      <c r="H489">
        <f>'[1]B Growth'!$I75</f>
        <v>3</v>
      </c>
      <c r="I489">
        <f>'[1]B Growth'!$S75</f>
        <v>3</v>
      </c>
      <c r="J489" s="2" t="str">
        <f t="shared" si="19"/>
        <v>R13-N1-21-Pre</v>
      </c>
      <c r="K489">
        <f>'[1]B Growth'!$W75</f>
        <v>5.7997435897435894</v>
      </c>
      <c r="L489">
        <f>'[1]B Growth'!$BK75</f>
        <v>0.2362469875779763</v>
      </c>
      <c r="O489" t="str">
        <f>'[1]B Growth'!$BD75</f>
        <v/>
      </c>
      <c r="P489" t="s">
        <v>14</v>
      </c>
      <c r="Q489" t="s">
        <v>94</v>
      </c>
      <c r="R489">
        <f>'[1]B Growth'!$AS75</f>
        <v>26.311529989009315</v>
      </c>
    </row>
    <row r="490" spans="1:18" x14ac:dyDescent="0.3">
      <c r="A490">
        <v>590</v>
      </c>
      <c r="B490">
        <v>536</v>
      </c>
      <c r="C490" s="4">
        <v>0.08</v>
      </c>
      <c r="D490" s="12" t="s">
        <v>1</v>
      </c>
      <c r="E490" s="92"/>
      <c r="F490" t="s">
        <v>37</v>
      </c>
      <c r="G490" s="12">
        <v>21</v>
      </c>
      <c r="H490">
        <f>'[1]B Growth'!$I76</f>
        <v>3</v>
      </c>
      <c r="I490">
        <f>'[1]B Growth'!$S76</f>
        <v>13</v>
      </c>
      <c r="J490" s="2" t="str">
        <f t="shared" si="19"/>
        <v>R13-N2-21-Pre</v>
      </c>
      <c r="K490">
        <f>'[1]B Growth'!$W76</f>
        <v>5.2049999999999992</v>
      </c>
      <c r="L490">
        <f>'[1]B Growth'!$BK76</f>
        <v>0.23467443759714501</v>
      </c>
      <c r="O490">
        <f>'[1]B Growth'!$BD76</f>
        <v>14.025584555461593</v>
      </c>
      <c r="R490">
        <f>'[1]B Growth'!$AS76</f>
        <v>24.217303511074164</v>
      </c>
    </row>
    <row r="491" spans="1:18" x14ac:dyDescent="0.3">
      <c r="A491">
        <v>591</v>
      </c>
      <c r="B491">
        <v>537</v>
      </c>
      <c r="C491" s="4">
        <v>0.08</v>
      </c>
      <c r="D491" s="12" t="s">
        <v>1</v>
      </c>
      <c r="E491" s="92"/>
      <c r="F491" t="s">
        <v>38</v>
      </c>
      <c r="G491" s="12">
        <v>21</v>
      </c>
      <c r="H491">
        <f>'[1]B Growth'!$I77</f>
        <v>3</v>
      </c>
      <c r="I491">
        <f>'[1]B Growth'!$S77</f>
        <v>5</v>
      </c>
      <c r="J491" s="2" t="str">
        <f t="shared" si="19"/>
        <v>R13-N3-21-Pre</v>
      </c>
      <c r="K491">
        <f>'[1]B Growth'!$W77</f>
        <v>6.0517307692307707</v>
      </c>
      <c r="L491">
        <f>'[1]B Growth'!$BK77</f>
        <v>0.2362469875779763</v>
      </c>
      <c r="O491">
        <f>'[1]B Growth'!$BD77</f>
        <v>26.089970480175321</v>
      </c>
      <c r="R491">
        <f>'[1]B Growth'!$AS77</f>
        <v>26.526557049435461</v>
      </c>
    </row>
    <row r="492" spans="1:18" x14ac:dyDescent="0.3">
      <c r="A492">
        <v>592</v>
      </c>
      <c r="B492">
        <v>538</v>
      </c>
      <c r="C492" s="4">
        <v>0.08</v>
      </c>
      <c r="D492" s="12" t="s">
        <v>1</v>
      </c>
      <c r="E492" s="92"/>
      <c r="F492" t="s">
        <v>39</v>
      </c>
      <c r="G492" s="12">
        <v>21</v>
      </c>
      <c r="H492">
        <f>'[1]B Growth'!$I78</f>
        <v>3</v>
      </c>
      <c r="I492">
        <f>'[1]B Growth'!$S78</f>
        <v>6</v>
      </c>
      <c r="J492" s="2" t="str">
        <f t="shared" si="19"/>
        <v>R13-S1-21-Pre</v>
      </c>
      <c r="K492">
        <f>'[1]B Growth'!$W78</f>
        <v>4.6381410256410263</v>
      </c>
      <c r="L492">
        <f>'[1]B Growth'!$BK78</f>
        <v>0.2362469875779763</v>
      </c>
      <c r="O492">
        <f>'[1]B Growth'!$BD78</f>
        <v>14.236562381673306</v>
      </c>
      <c r="R492">
        <f>'[1]B Growth'!$AS78</f>
        <v>25.30476318750274</v>
      </c>
    </row>
    <row r="493" spans="1:18" x14ac:dyDescent="0.3">
      <c r="A493">
        <v>593</v>
      </c>
      <c r="B493">
        <v>539</v>
      </c>
      <c r="C493" s="4">
        <v>0.08</v>
      </c>
      <c r="D493" s="12" t="s">
        <v>1</v>
      </c>
      <c r="E493" s="92"/>
      <c r="F493" t="s">
        <v>40</v>
      </c>
      <c r="G493" s="12">
        <v>21</v>
      </c>
      <c r="H493">
        <f>'[1]B Growth'!$I79</f>
        <v>3</v>
      </c>
      <c r="I493">
        <f>'[1]B Growth'!$S79</f>
        <v>14</v>
      </c>
      <c r="J493" s="2" t="str">
        <f t="shared" si="19"/>
        <v>R13-S2-21-Pre</v>
      </c>
      <c r="K493">
        <f>'[1]B Growth'!$W79</f>
        <v>4.7983333333333329</v>
      </c>
      <c r="L493">
        <f>'[1]B Growth'!$BK79</f>
        <v>0.23798281124586507</v>
      </c>
      <c r="O493">
        <f>'[1]B Growth'!$BD79</f>
        <v>10.83607989368239</v>
      </c>
      <c r="R493">
        <f>'[1]B Growth'!$AS79</f>
        <v>25.896591402910545</v>
      </c>
    </row>
    <row r="494" spans="1:18" x14ac:dyDescent="0.3">
      <c r="A494">
        <v>594</v>
      </c>
      <c r="B494">
        <v>540</v>
      </c>
      <c r="C494" s="4">
        <v>0.08</v>
      </c>
      <c r="D494" s="12" t="s">
        <v>1</v>
      </c>
      <c r="E494" s="92"/>
      <c r="F494" t="s">
        <v>41</v>
      </c>
      <c r="G494" s="12">
        <v>21</v>
      </c>
      <c r="H494">
        <f>'[1]B Growth'!$I80</f>
        <v>3</v>
      </c>
      <c r="I494">
        <f>'[1]B Growth'!$S80</f>
        <v>4</v>
      </c>
      <c r="J494" s="2" t="str">
        <f t="shared" si="19"/>
        <v>R13-S3-21-Pre</v>
      </c>
      <c r="K494">
        <f>'[1]B Growth'!$W80</f>
        <v>6.0799358974358979</v>
      </c>
      <c r="L494">
        <f>'[1]B Growth'!$BK80</f>
        <v>0.2362469875779763</v>
      </c>
      <c r="O494">
        <f>'[1]B Growth'!$BD80</f>
        <v>30.971701501909038</v>
      </c>
      <c r="R494">
        <f>'[1]B Growth'!$AS80</f>
        <v>29.476966652602382</v>
      </c>
    </row>
    <row r="495" spans="1:18" x14ac:dyDescent="0.3">
      <c r="A495">
        <v>595</v>
      </c>
      <c r="B495">
        <v>541</v>
      </c>
      <c r="C495" s="4">
        <v>0.08</v>
      </c>
      <c r="D495" s="12" t="s">
        <v>1</v>
      </c>
      <c r="E495" s="92"/>
      <c r="F495" t="s">
        <v>36</v>
      </c>
      <c r="G495" s="12">
        <v>21</v>
      </c>
      <c r="H495">
        <f>'[1]B Growth'!$I81</f>
        <v>4</v>
      </c>
      <c r="I495">
        <f>'[1]B Growth'!$S81</f>
        <v>3</v>
      </c>
      <c r="J495" s="2" t="str">
        <f t="shared" si="19"/>
        <v>R13-N1-21-Pre</v>
      </c>
      <c r="K495">
        <f>'[1]B Growth'!$W81</f>
        <v>6.2283333333333326</v>
      </c>
      <c r="L495" t="str">
        <f>'[1]B Growth'!$BK81</f>
        <v/>
      </c>
      <c r="M495" s="83" t="s">
        <v>29</v>
      </c>
      <c r="N495" s="83" t="s">
        <v>222</v>
      </c>
      <c r="O495" t="str">
        <f>'[1]B Growth'!$BD81</f>
        <v/>
      </c>
      <c r="P495" t="s">
        <v>29</v>
      </c>
      <c r="Q495" t="s">
        <v>28</v>
      </c>
      <c r="R495" t="str">
        <f>'[1]B Growth'!$AS81</f>
        <v/>
      </c>
    </row>
    <row r="496" spans="1:18" x14ac:dyDescent="0.3">
      <c r="A496">
        <v>596</v>
      </c>
      <c r="B496">
        <v>542</v>
      </c>
      <c r="C496" s="4">
        <v>0.08</v>
      </c>
      <c r="D496" s="12" t="s">
        <v>1</v>
      </c>
      <c r="E496" s="92"/>
      <c r="F496" t="s">
        <v>37</v>
      </c>
      <c r="G496" s="12">
        <v>21</v>
      </c>
      <c r="H496">
        <f>'[1]B Growth'!$I82</f>
        <v>4</v>
      </c>
      <c r="I496">
        <f>'[1]B Growth'!$S82</f>
        <v>5</v>
      </c>
      <c r="J496" s="2" t="str">
        <f t="shared" si="19"/>
        <v>R13-N2-21-Pre</v>
      </c>
      <c r="K496">
        <f>'[1]B Growth'!$W82</f>
        <v>5.5617857142857137</v>
      </c>
      <c r="L496" t="str">
        <f>'[1]B Growth'!$BK82</f>
        <v/>
      </c>
      <c r="M496" s="83" t="s">
        <v>29</v>
      </c>
      <c r="N496" s="83" t="s">
        <v>222</v>
      </c>
      <c r="O496" t="str">
        <f>'[1]B Growth'!$BD82</f>
        <v/>
      </c>
      <c r="P496" t="s">
        <v>29</v>
      </c>
      <c r="Q496" t="s">
        <v>28</v>
      </c>
      <c r="R496" t="str">
        <f>'[1]B Growth'!$AS82</f>
        <v/>
      </c>
    </row>
    <row r="497" spans="1:18" x14ac:dyDescent="0.3">
      <c r="A497">
        <v>597</v>
      </c>
      <c r="B497">
        <v>543</v>
      </c>
      <c r="C497" s="4">
        <v>0.08</v>
      </c>
      <c r="D497" s="12" t="s">
        <v>1</v>
      </c>
      <c r="E497" s="92"/>
      <c r="F497" t="s">
        <v>38</v>
      </c>
      <c r="G497" s="12">
        <v>21</v>
      </c>
      <c r="H497">
        <f>'[1]B Growth'!$I83</f>
        <v>4</v>
      </c>
      <c r="I497">
        <f>'[1]B Growth'!$S83</f>
        <v>5</v>
      </c>
      <c r="J497" s="2" t="str">
        <f t="shared" si="19"/>
        <v>R13-N3-21-Pre</v>
      </c>
      <c r="K497">
        <f>'[1]B Growth'!$W83</f>
        <v>6.2937500000000011</v>
      </c>
      <c r="L497" t="str">
        <f>'[1]B Growth'!$BK83</f>
        <v/>
      </c>
      <c r="M497" s="83" t="s">
        <v>29</v>
      </c>
      <c r="N497" s="83" t="s">
        <v>222</v>
      </c>
      <c r="O497" t="str">
        <f>'[1]B Growth'!$BD83</f>
        <v/>
      </c>
      <c r="P497" t="s">
        <v>29</v>
      </c>
      <c r="Q497" t="s">
        <v>28</v>
      </c>
      <c r="R497" t="str">
        <f>'[1]B Growth'!$AS83</f>
        <v/>
      </c>
    </row>
    <row r="498" spans="1:18" x14ac:dyDescent="0.3">
      <c r="A498">
        <v>598</v>
      </c>
      <c r="B498">
        <v>544</v>
      </c>
      <c r="C498" s="4">
        <v>0.08</v>
      </c>
      <c r="D498" s="12" t="s">
        <v>1</v>
      </c>
      <c r="E498" s="92"/>
      <c r="F498" t="s">
        <v>39</v>
      </c>
      <c r="G498" s="12">
        <v>21</v>
      </c>
      <c r="H498">
        <f>'[1]B Growth'!$I84</f>
        <v>4</v>
      </c>
      <c r="I498">
        <f>'[1]B Growth'!$S84</f>
        <v>6</v>
      </c>
      <c r="J498" s="2" t="str">
        <f t="shared" si="19"/>
        <v>R13-S1-21-Pre</v>
      </c>
      <c r="K498">
        <f>'[1]B Growth'!$W84</f>
        <v>5.0097023809523815</v>
      </c>
      <c r="L498" t="str">
        <f>'[1]B Growth'!$BK84</f>
        <v/>
      </c>
      <c r="M498" s="83" t="s">
        <v>29</v>
      </c>
      <c r="N498" s="83" t="s">
        <v>222</v>
      </c>
      <c r="O498" t="str">
        <f>'[1]B Growth'!$BD84</f>
        <v/>
      </c>
      <c r="P498" t="s">
        <v>29</v>
      </c>
      <c r="Q498" t="s">
        <v>28</v>
      </c>
      <c r="R498" t="str">
        <f>'[1]B Growth'!$AS84</f>
        <v/>
      </c>
    </row>
    <row r="499" spans="1:18" x14ac:dyDescent="0.3">
      <c r="A499">
        <v>599</v>
      </c>
      <c r="B499">
        <v>545</v>
      </c>
      <c r="C499" s="4">
        <v>0.08</v>
      </c>
      <c r="D499" s="12" t="s">
        <v>1</v>
      </c>
      <c r="E499" s="92"/>
      <c r="F499" t="s">
        <v>40</v>
      </c>
      <c r="G499" s="12">
        <v>21</v>
      </c>
      <c r="H499">
        <f>'[1]B Growth'!$I85</f>
        <v>4</v>
      </c>
      <c r="I499">
        <f>'[1]B Growth'!$S85</f>
        <v>6</v>
      </c>
      <c r="J499" s="2" t="str">
        <f t="shared" si="19"/>
        <v>R13-S2-21-Pre</v>
      </c>
      <c r="K499">
        <f>'[1]B Growth'!$W85</f>
        <v>5.2484523809523802</v>
      </c>
      <c r="L499" t="str">
        <f>'[1]B Growth'!$BK85</f>
        <v/>
      </c>
      <c r="M499" s="83" t="s">
        <v>29</v>
      </c>
      <c r="N499" s="83" t="s">
        <v>222</v>
      </c>
      <c r="O499" t="str">
        <f>'[1]B Growth'!$BD85</f>
        <v/>
      </c>
      <c r="P499" t="s">
        <v>29</v>
      </c>
      <c r="Q499" t="s">
        <v>28</v>
      </c>
      <c r="R499" t="str">
        <f>'[1]B Growth'!$AS85</f>
        <v/>
      </c>
    </row>
    <row r="500" spans="1:18" x14ac:dyDescent="0.3">
      <c r="A500">
        <v>600</v>
      </c>
      <c r="B500">
        <v>546</v>
      </c>
      <c r="C500" s="4">
        <v>0.08</v>
      </c>
      <c r="D500" s="12" t="s">
        <v>1</v>
      </c>
      <c r="E500" s="92"/>
      <c r="F500" t="s">
        <v>41</v>
      </c>
      <c r="G500" s="12">
        <v>21</v>
      </c>
      <c r="H500">
        <f>'[1]B Growth'!$I86</f>
        <v>4</v>
      </c>
      <c r="I500">
        <f>'[1]B Growth'!$S86</f>
        <v>4</v>
      </c>
      <c r="J500" s="2" t="str">
        <f t="shared" si="19"/>
        <v>R13-S3-21-Pre</v>
      </c>
      <c r="K500">
        <f>'[1]B Growth'!$W86</f>
        <v>6.402797619047619</v>
      </c>
      <c r="L500" t="str">
        <f>'[1]B Growth'!$BK86</f>
        <v/>
      </c>
      <c r="M500" s="83" t="s">
        <v>29</v>
      </c>
      <c r="N500" s="83" t="s">
        <v>222</v>
      </c>
      <c r="O500" t="str">
        <f>'[1]B Growth'!$BD86</f>
        <v/>
      </c>
      <c r="P500" t="s">
        <v>29</v>
      </c>
      <c r="Q500" t="s">
        <v>28</v>
      </c>
      <c r="R500" t="str">
        <f>'[1]B Growth'!$AS86</f>
        <v/>
      </c>
    </row>
    <row r="501" spans="1:18" x14ac:dyDescent="0.3">
      <c r="A501">
        <v>601</v>
      </c>
      <c r="B501">
        <v>607</v>
      </c>
      <c r="C501" s="4">
        <v>0.08</v>
      </c>
      <c r="D501" s="12" t="s">
        <v>1</v>
      </c>
      <c r="E501" s="92"/>
      <c r="F501" t="s">
        <v>36</v>
      </c>
      <c r="G501" s="12">
        <v>23</v>
      </c>
      <c r="H501">
        <f>'[1]B Growth'!$I87</f>
        <v>4</v>
      </c>
      <c r="I501">
        <f>'[1]B Growth'!$S87</f>
        <v>3</v>
      </c>
      <c r="J501" s="2" t="str">
        <f t="shared" si="19"/>
        <v>R13-N1-23-Pre</v>
      </c>
      <c r="K501">
        <f>'[1]B Growth'!$W87</f>
        <v>6.1224444444444437</v>
      </c>
      <c r="L501" t="str">
        <f>'[1]B Growth'!$BK87</f>
        <v/>
      </c>
      <c r="M501" s="83" t="s">
        <v>14</v>
      </c>
      <c r="N501" s="83" t="s">
        <v>222</v>
      </c>
      <c r="O501" t="str">
        <f>'[1]B Growth'!$BD87</f>
        <v/>
      </c>
      <c r="P501" t="s">
        <v>14</v>
      </c>
      <c r="Q501" t="s">
        <v>94</v>
      </c>
      <c r="R501" t="str">
        <f>'[1]B Growth'!$AS87</f>
        <v/>
      </c>
    </row>
    <row r="502" spans="1:18" x14ac:dyDescent="0.3">
      <c r="A502">
        <v>602</v>
      </c>
      <c r="B502">
        <v>608</v>
      </c>
      <c r="C502" s="4">
        <v>0.08</v>
      </c>
      <c r="D502" s="12" t="s">
        <v>1</v>
      </c>
      <c r="E502" s="92"/>
      <c r="F502" t="s">
        <v>37</v>
      </c>
      <c r="G502" s="12">
        <v>23</v>
      </c>
      <c r="H502">
        <f>'[1]B Growth'!$I88</f>
        <v>4</v>
      </c>
      <c r="I502">
        <f>'[1]B Growth'!$S88</f>
        <v>5</v>
      </c>
      <c r="J502" s="2" t="str">
        <f t="shared" si="19"/>
        <v>R13-N2-23-Pre</v>
      </c>
      <c r="K502">
        <f>'[1]B Growth'!$W88</f>
        <v>5.3576666666666659</v>
      </c>
      <c r="L502" t="str">
        <f>'[1]B Growth'!$BK88</f>
        <v/>
      </c>
      <c r="M502" s="83" t="s">
        <v>29</v>
      </c>
      <c r="N502" s="83" t="s">
        <v>222</v>
      </c>
      <c r="O502">
        <f>'[1]B Growth'!$BD88</f>
        <v>15.230347525992812</v>
      </c>
      <c r="R502" t="str">
        <f>'[1]B Growth'!$AS88</f>
        <v/>
      </c>
    </row>
    <row r="503" spans="1:18" x14ac:dyDescent="0.3">
      <c r="A503">
        <v>603</v>
      </c>
      <c r="B503">
        <v>609</v>
      </c>
      <c r="C503" s="4">
        <v>0.08</v>
      </c>
      <c r="D503" s="12" t="s">
        <v>1</v>
      </c>
      <c r="E503" s="92"/>
      <c r="F503" t="s">
        <v>38</v>
      </c>
      <c r="G503" s="12">
        <v>23</v>
      </c>
      <c r="H503">
        <f>'[1]B Growth'!$I89</f>
        <v>4</v>
      </c>
      <c r="I503">
        <f>'[1]B Growth'!$S89</f>
        <v>5</v>
      </c>
      <c r="J503" s="2" t="str">
        <f t="shared" si="19"/>
        <v>R13-N3-23-Pre</v>
      </c>
      <c r="K503">
        <f>'[1]B Growth'!$W89</f>
        <v>5.9895000000000014</v>
      </c>
      <c r="L503" t="str">
        <f>'[1]B Growth'!$BK89</f>
        <v/>
      </c>
      <c r="M503" s="83" t="s">
        <v>29</v>
      </c>
      <c r="N503" s="83" t="s">
        <v>222</v>
      </c>
      <c r="O503">
        <f>'[1]B Growth'!$BD89</f>
        <v>24.586337257423288</v>
      </c>
      <c r="R503" t="str">
        <f>'[1]B Growth'!$AS89</f>
        <v/>
      </c>
    </row>
    <row r="504" spans="1:18" x14ac:dyDescent="0.3">
      <c r="A504">
        <v>604</v>
      </c>
      <c r="B504">
        <v>610</v>
      </c>
      <c r="C504" s="4">
        <v>0.08</v>
      </c>
      <c r="D504" s="12" t="s">
        <v>1</v>
      </c>
      <c r="E504" s="92"/>
      <c r="F504" t="s">
        <v>39</v>
      </c>
      <c r="G504" s="12">
        <v>23</v>
      </c>
      <c r="H504">
        <f>'[1]B Growth'!$I90</f>
        <v>4</v>
      </c>
      <c r="I504">
        <f>'[1]B Growth'!$S90</f>
        <v>6</v>
      </c>
      <c r="J504" s="2" t="str">
        <f t="shared" si="19"/>
        <v>R13-S1-23-Pre</v>
      </c>
      <c r="K504">
        <f>'[1]B Growth'!$W90</f>
        <v>4.8063888888888888</v>
      </c>
      <c r="L504" t="str">
        <f>'[1]B Growth'!$BK90</f>
        <v/>
      </c>
      <c r="M504" s="83" t="s">
        <v>29</v>
      </c>
      <c r="N504" s="83" t="s">
        <v>222</v>
      </c>
      <c r="O504">
        <f>'[1]B Growth'!$BD90</f>
        <v>14.80893101650677</v>
      </c>
      <c r="R504" t="str">
        <f>'[1]B Growth'!$AS90</f>
        <v/>
      </c>
    </row>
    <row r="505" spans="1:18" x14ac:dyDescent="0.3">
      <c r="A505">
        <v>605</v>
      </c>
      <c r="B505">
        <v>611</v>
      </c>
      <c r="C505" s="4">
        <v>0.08</v>
      </c>
      <c r="D505" s="12" t="s">
        <v>1</v>
      </c>
      <c r="E505" s="92"/>
      <c r="F505" t="s">
        <v>40</v>
      </c>
      <c r="G505" s="12">
        <v>23</v>
      </c>
      <c r="H505">
        <f>'[1]B Growth'!$I91</f>
        <v>4</v>
      </c>
      <c r="I505">
        <f>'[1]B Growth'!$S91</f>
        <v>6</v>
      </c>
      <c r="J505" s="2" t="str">
        <f t="shared" si="19"/>
        <v>R13-S2-23-Pre</v>
      </c>
      <c r="K505">
        <f>'[1]B Growth'!$W91</f>
        <v>5.0732222222222223</v>
      </c>
      <c r="L505" t="str">
        <f>'[1]B Growth'!$BK91</f>
        <v/>
      </c>
      <c r="M505" s="83" t="s">
        <v>29</v>
      </c>
      <c r="N505" s="83" t="s">
        <v>222</v>
      </c>
      <c r="O505">
        <f>'[1]B Growth'!$BD91</f>
        <v>12.348926836609072</v>
      </c>
      <c r="R505" t="str">
        <f>'[1]B Growth'!$AS91</f>
        <v/>
      </c>
    </row>
    <row r="506" spans="1:18" x14ac:dyDescent="0.3">
      <c r="A506">
        <v>606</v>
      </c>
      <c r="B506">
        <v>612</v>
      </c>
      <c r="C506" s="4">
        <v>0.08</v>
      </c>
      <c r="D506" s="12" t="s">
        <v>1</v>
      </c>
      <c r="E506" s="92"/>
      <c r="F506" t="s">
        <v>41</v>
      </c>
      <c r="G506" s="12">
        <v>23</v>
      </c>
      <c r="H506">
        <f>'[1]B Growth'!$I92</f>
        <v>4</v>
      </c>
      <c r="I506">
        <f>'[1]B Growth'!$S92</f>
        <v>4</v>
      </c>
      <c r="J506" s="2" t="str">
        <f t="shared" si="19"/>
        <v>R13-S3-23-Pre</v>
      </c>
      <c r="K506">
        <f>'[1]B Growth'!$W92</f>
        <v>6.091277777777778</v>
      </c>
      <c r="L506" t="str">
        <f>'[1]B Growth'!$BK92</f>
        <v/>
      </c>
      <c r="M506" s="83" t="s">
        <v>14</v>
      </c>
      <c r="N506" s="83" t="s">
        <v>222</v>
      </c>
      <c r="O506">
        <f>'[1]B Growth'!$BD92</f>
        <v>30.55132784925463</v>
      </c>
      <c r="R506" t="str">
        <f>'[1]B Growth'!$AS92</f>
        <v/>
      </c>
    </row>
    <row r="507" spans="1:18" x14ac:dyDescent="0.3">
      <c r="A507">
        <v>607</v>
      </c>
      <c r="B507">
        <v>613</v>
      </c>
      <c r="C507" s="4">
        <v>0.08</v>
      </c>
      <c r="D507" s="12" t="s">
        <v>1</v>
      </c>
      <c r="E507" s="92"/>
      <c r="F507" t="s">
        <v>36</v>
      </c>
      <c r="G507" s="12">
        <v>23</v>
      </c>
      <c r="H507">
        <f>'[1]B Growth'!$I93</f>
        <v>4</v>
      </c>
      <c r="I507">
        <f>'[1]B Growth'!$S93</f>
        <v>3</v>
      </c>
      <c r="J507" s="2" t="str">
        <f t="shared" si="19"/>
        <v>R13-N1-23-Pre</v>
      </c>
      <c r="K507">
        <f>'[1]B Growth'!$W93</f>
        <v>6.508541666666666</v>
      </c>
      <c r="L507" t="str">
        <f>'[1]B Growth'!$BK93</f>
        <v/>
      </c>
      <c r="M507" s="83" t="s">
        <v>29</v>
      </c>
      <c r="N507" s="83" t="s">
        <v>222</v>
      </c>
      <c r="O507" t="str">
        <f>'[1]B Growth'!$BD93</f>
        <v/>
      </c>
      <c r="P507" t="s">
        <v>29</v>
      </c>
      <c r="Q507" t="s">
        <v>28</v>
      </c>
      <c r="R507" t="str">
        <f>'[1]B Growth'!$AS93</f>
        <v/>
      </c>
    </row>
    <row r="508" spans="1:18" x14ac:dyDescent="0.3">
      <c r="A508">
        <v>608</v>
      </c>
      <c r="B508">
        <v>614</v>
      </c>
      <c r="C508" s="4">
        <v>0.08</v>
      </c>
      <c r="D508" s="12" t="s">
        <v>1</v>
      </c>
      <c r="E508" s="92"/>
      <c r="F508" t="s">
        <v>37</v>
      </c>
      <c r="G508" s="12">
        <v>23</v>
      </c>
      <c r="H508">
        <f>'[1]B Growth'!$I94</f>
        <v>4</v>
      </c>
      <c r="I508">
        <f>'[1]B Growth'!$S94</f>
        <v>5</v>
      </c>
      <c r="J508" s="2" t="str">
        <f t="shared" si="19"/>
        <v>R13-N2-23-Pre</v>
      </c>
      <c r="K508">
        <f>'[1]B Growth'!$W94</f>
        <v>5.7665625</v>
      </c>
      <c r="L508" t="str">
        <f>'[1]B Growth'!$BK94</f>
        <v/>
      </c>
      <c r="M508" s="83" t="s">
        <v>29</v>
      </c>
      <c r="N508" s="83" t="s">
        <v>222</v>
      </c>
      <c r="O508" t="str">
        <f>'[1]B Growth'!$BD94</f>
        <v/>
      </c>
      <c r="P508" t="s">
        <v>29</v>
      </c>
      <c r="Q508" t="s">
        <v>28</v>
      </c>
      <c r="R508" t="str">
        <f>'[1]B Growth'!$AS94</f>
        <v/>
      </c>
    </row>
    <row r="509" spans="1:18" x14ac:dyDescent="0.3">
      <c r="A509">
        <v>609</v>
      </c>
      <c r="B509">
        <v>615</v>
      </c>
      <c r="C509" s="4">
        <v>0.08</v>
      </c>
      <c r="D509" s="12" t="s">
        <v>1</v>
      </c>
      <c r="E509" s="92"/>
      <c r="F509" t="s">
        <v>38</v>
      </c>
      <c r="G509" s="12">
        <v>23</v>
      </c>
      <c r="H509">
        <f>'[1]B Growth'!$I95</f>
        <v>4</v>
      </c>
      <c r="I509">
        <f>'[1]B Growth'!$S95</f>
        <v>5</v>
      </c>
      <c r="J509" s="2" t="str">
        <f t="shared" si="19"/>
        <v>R13-N3-23-Pre</v>
      </c>
      <c r="K509">
        <f>'[1]B Growth'!$W95</f>
        <v>6.3464062500000011</v>
      </c>
      <c r="L509" t="str">
        <f>'[1]B Growth'!$BK95</f>
        <v/>
      </c>
      <c r="M509" s="83" t="s">
        <v>29</v>
      </c>
      <c r="N509" s="83" t="s">
        <v>222</v>
      </c>
      <c r="O509" t="str">
        <f>'[1]B Growth'!$BD95</f>
        <v/>
      </c>
      <c r="P509" t="s">
        <v>29</v>
      </c>
      <c r="Q509" t="s">
        <v>28</v>
      </c>
      <c r="R509" t="str">
        <f>'[1]B Growth'!$AS95</f>
        <v/>
      </c>
    </row>
    <row r="510" spans="1:18" x14ac:dyDescent="0.3">
      <c r="A510">
        <v>610</v>
      </c>
      <c r="B510">
        <v>616</v>
      </c>
      <c r="C510" s="4">
        <v>0.08</v>
      </c>
      <c r="D510" s="12" t="s">
        <v>1</v>
      </c>
      <c r="E510" s="92"/>
      <c r="F510" t="s">
        <v>39</v>
      </c>
      <c r="G510" s="12">
        <v>23</v>
      </c>
      <c r="H510">
        <f>'[1]B Growth'!$I96</f>
        <v>4</v>
      </c>
      <c r="I510">
        <f>'[1]B Growth'!$S96</f>
        <v>6</v>
      </c>
      <c r="J510" s="2" t="str">
        <f t="shared" si="19"/>
        <v>R13-S1-23-Pre</v>
      </c>
      <c r="K510">
        <f>'[1]B Growth'!$W96</f>
        <v>5.2184895833333336</v>
      </c>
      <c r="L510" t="str">
        <f>'[1]B Growth'!$BK96</f>
        <v/>
      </c>
      <c r="M510" s="83" t="s">
        <v>29</v>
      </c>
      <c r="N510" s="83" t="s">
        <v>222</v>
      </c>
      <c r="O510" t="str">
        <f>'[1]B Growth'!$BD96</f>
        <v/>
      </c>
      <c r="P510" t="s">
        <v>29</v>
      </c>
      <c r="Q510" t="s">
        <v>28</v>
      </c>
      <c r="R510" t="str">
        <f>'[1]B Growth'!$AS96</f>
        <v/>
      </c>
    </row>
    <row r="511" spans="1:18" x14ac:dyDescent="0.3">
      <c r="A511">
        <v>611</v>
      </c>
      <c r="B511">
        <v>617</v>
      </c>
      <c r="C511" s="4">
        <v>0.08</v>
      </c>
      <c r="D511" s="12" t="s">
        <v>1</v>
      </c>
      <c r="E511" s="92"/>
      <c r="F511" t="s">
        <v>40</v>
      </c>
      <c r="G511" s="12">
        <v>23</v>
      </c>
      <c r="H511">
        <f>'[1]B Growth'!$I97</f>
        <v>4</v>
      </c>
      <c r="I511">
        <f>'[1]B Growth'!$S97</f>
        <v>6</v>
      </c>
      <c r="J511" s="2" t="str">
        <f t="shared" si="19"/>
        <v>R13-S2-23-Pre</v>
      </c>
      <c r="K511">
        <f>'[1]B Growth'!$W97</f>
        <v>5.4623958333333329</v>
      </c>
      <c r="L511" t="str">
        <f>'[1]B Growth'!$BK97</f>
        <v/>
      </c>
      <c r="M511" s="83" t="s">
        <v>29</v>
      </c>
      <c r="N511" s="83" t="s">
        <v>222</v>
      </c>
      <c r="O511" t="str">
        <f>'[1]B Growth'!$BD97</f>
        <v/>
      </c>
      <c r="P511" t="s">
        <v>29</v>
      </c>
      <c r="Q511" t="s">
        <v>28</v>
      </c>
      <c r="R511" t="str">
        <f>'[1]B Growth'!$AS97</f>
        <v/>
      </c>
    </row>
    <row r="512" spans="1:18" x14ac:dyDescent="0.3">
      <c r="A512">
        <v>612</v>
      </c>
      <c r="B512">
        <v>618</v>
      </c>
      <c r="C512" s="4">
        <v>0.08</v>
      </c>
      <c r="D512" s="12" t="s">
        <v>1</v>
      </c>
      <c r="E512" s="92"/>
      <c r="F512" t="s">
        <v>41</v>
      </c>
      <c r="G512" s="12">
        <v>23</v>
      </c>
      <c r="H512">
        <f>'[1]B Growth'!$I98</f>
        <v>4</v>
      </c>
      <c r="I512">
        <f>'[1]B Growth'!$S98</f>
        <v>4</v>
      </c>
      <c r="J512" s="2" t="str">
        <f t="shared" si="19"/>
        <v>R13-S3-23-Pre</v>
      </c>
      <c r="K512">
        <f>'[1]B Growth'!$W98</f>
        <v>6.326822916666667</v>
      </c>
      <c r="L512" t="str">
        <f>'[1]B Growth'!$BK98</f>
        <v/>
      </c>
      <c r="M512" s="83" t="s">
        <v>29</v>
      </c>
      <c r="N512" s="83" t="s">
        <v>222</v>
      </c>
      <c r="O512" t="str">
        <f>'[1]B Growth'!$BD98</f>
        <v/>
      </c>
      <c r="P512" t="s">
        <v>29</v>
      </c>
      <c r="Q512" t="s">
        <v>28</v>
      </c>
      <c r="R512" t="str">
        <f>'[1]B Growth'!$AS98</f>
        <v/>
      </c>
    </row>
    <row r="513" spans="1:18" x14ac:dyDescent="0.3">
      <c r="A513">
        <v>613</v>
      </c>
      <c r="B513">
        <v>691</v>
      </c>
      <c r="C513" s="4">
        <v>0.08</v>
      </c>
      <c r="D513" s="12" t="s">
        <v>1</v>
      </c>
      <c r="E513" s="92"/>
      <c r="F513" t="s">
        <v>36</v>
      </c>
      <c r="G513" s="12">
        <v>25</v>
      </c>
      <c r="H513">
        <f>'[1]B Growth'!$I99</f>
        <v>4</v>
      </c>
      <c r="I513">
        <f>'[1]B Growth'!$S99</f>
        <v>3</v>
      </c>
      <c r="J513" s="2" t="str">
        <f t="shared" si="19"/>
        <v>R13-N1-25-Pre</v>
      </c>
      <c r="K513">
        <f>'[1]B Growth'!$W99</f>
        <v>6.378921568627451</v>
      </c>
      <c r="L513">
        <f>'[1]B Growth'!$BK99</f>
        <v>0.22616783260098036</v>
      </c>
      <c r="O513" t="str">
        <f>'[1]B Growth'!$BD99</f>
        <v/>
      </c>
      <c r="R513">
        <f>'[1]B Growth'!$AS99</f>
        <v>23.224623101785674</v>
      </c>
    </row>
    <row r="514" spans="1:18" x14ac:dyDescent="0.3">
      <c r="A514">
        <v>614</v>
      </c>
      <c r="B514">
        <v>692</v>
      </c>
      <c r="C514" s="4">
        <v>0.08</v>
      </c>
      <c r="D514" s="12" t="s">
        <v>1</v>
      </c>
      <c r="E514" s="92"/>
      <c r="F514" t="s">
        <v>37</v>
      </c>
      <c r="G514" s="12">
        <v>25</v>
      </c>
      <c r="H514">
        <f>'[1]B Growth'!$I100</f>
        <v>4</v>
      </c>
      <c r="I514">
        <f>'[1]B Growth'!$S100</f>
        <v>5</v>
      </c>
      <c r="J514" s="2" t="str">
        <f t="shared" si="19"/>
        <v>R13-N2-25-Pre</v>
      </c>
      <c r="K514">
        <f>'[1]B Growth'!$W100</f>
        <v>5.5350000000000001</v>
      </c>
      <c r="L514">
        <f>'[1]B Growth'!$BK100</f>
        <v>0.22001242816721422</v>
      </c>
      <c r="O514">
        <f>'[1]B Growth'!$BD100</f>
        <v>15.541537674337265</v>
      </c>
      <c r="R514">
        <f>'[1]B Growth'!$AS100</f>
        <v>24.535137764954293</v>
      </c>
    </row>
    <row r="515" spans="1:18" x14ac:dyDescent="0.3">
      <c r="A515">
        <v>615</v>
      </c>
      <c r="B515">
        <v>693</v>
      </c>
      <c r="C515" s="4">
        <v>0.08</v>
      </c>
      <c r="D515" s="12" t="s">
        <v>1</v>
      </c>
      <c r="E515" s="92"/>
      <c r="F515" t="s">
        <v>38</v>
      </c>
      <c r="G515" s="12">
        <v>25</v>
      </c>
      <c r="H515">
        <f>'[1]B Growth'!$I101</f>
        <v>4</v>
      </c>
      <c r="I515">
        <f>'[1]B Growth'!$S101</f>
        <v>5</v>
      </c>
      <c r="J515" s="2" t="str">
        <f t="shared" ref="J515:J578" si="21">CONCATENATE(D515,"-",F515,"-",G515,"-Pre")</f>
        <v>R13-N3-25-Pre</v>
      </c>
      <c r="K515">
        <f>'[1]B Growth'!$W101</f>
        <v>6.0701470588235305</v>
      </c>
      <c r="L515">
        <f>'[1]B Growth'!$BK101</f>
        <v>0.23300391338880519</v>
      </c>
      <c r="O515">
        <f>'[1]B Growth'!$BD101</f>
        <v>23.081776033970375</v>
      </c>
      <c r="R515">
        <f>'[1]B Growth'!$AS101</f>
        <v>24.063557853971957</v>
      </c>
    </row>
    <row r="516" spans="1:18" x14ac:dyDescent="0.3">
      <c r="A516">
        <v>616</v>
      </c>
      <c r="B516">
        <v>694</v>
      </c>
      <c r="C516" s="4">
        <v>0.08</v>
      </c>
      <c r="D516" s="12" t="s">
        <v>1</v>
      </c>
      <c r="E516" s="92"/>
      <c r="F516" t="s">
        <v>39</v>
      </c>
      <c r="G516" s="12">
        <v>25</v>
      </c>
      <c r="H516">
        <f>'[1]B Growth'!$I102</f>
        <v>4</v>
      </c>
      <c r="I516">
        <f>'[1]B Growth'!$S102</f>
        <v>6</v>
      </c>
      <c r="J516" s="2" t="str">
        <f t="shared" si="21"/>
        <v>R13-S1-25-Pre</v>
      </c>
      <c r="K516">
        <f>'[1]B Growth'!$W102</f>
        <v>5.0509313725490204</v>
      </c>
      <c r="L516">
        <f>'[1]B Growth'!$BK102</f>
        <v>0.2124030754781977</v>
      </c>
      <c r="O516">
        <f>'[1]B Growth'!$BD102</f>
        <v>14.470180023369148</v>
      </c>
      <c r="R516">
        <f>'[1]B Growth'!$AS102</f>
        <v>21.061730718987381</v>
      </c>
    </row>
    <row r="517" spans="1:18" x14ac:dyDescent="0.3">
      <c r="A517">
        <v>617</v>
      </c>
      <c r="B517">
        <v>695</v>
      </c>
      <c r="C517" s="4">
        <v>0.08</v>
      </c>
      <c r="D517" s="12" t="s">
        <v>1</v>
      </c>
      <c r="E517" s="92"/>
      <c r="F517" t="s">
        <v>40</v>
      </c>
      <c r="G517" s="12">
        <v>25</v>
      </c>
      <c r="H517">
        <f>'[1]B Growth'!$I103</f>
        <v>4</v>
      </c>
      <c r="I517">
        <f>'[1]B Growth'!$S103</f>
        <v>6</v>
      </c>
      <c r="J517" s="2" t="str">
        <f t="shared" si="21"/>
        <v>R13-S2-25-Pre</v>
      </c>
      <c r="K517">
        <f>'[1]B Growth'!$W103</f>
        <v>5.2840196078431374</v>
      </c>
      <c r="L517">
        <f>'[1]B Growth'!$BK103</f>
        <v>0.23501062016900343</v>
      </c>
      <c r="O517">
        <f>'[1]B Growth'!$BD103</f>
        <v>12.382446233564607</v>
      </c>
      <c r="R517">
        <f>'[1]B Growth'!$AS103</f>
        <v>23.032327558658899</v>
      </c>
    </row>
    <row r="518" spans="1:18" x14ac:dyDescent="0.3">
      <c r="A518">
        <v>618</v>
      </c>
      <c r="B518">
        <v>696</v>
      </c>
      <c r="C518" s="4">
        <v>0.08</v>
      </c>
      <c r="D518" s="12" t="s">
        <v>1</v>
      </c>
      <c r="E518" s="92"/>
      <c r="F518" t="s">
        <v>41</v>
      </c>
      <c r="G518" s="12">
        <v>25</v>
      </c>
      <c r="H518">
        <f>'[1]B Growth'!$I104</f>
        <v>4</v>
      </c>
      <c r="I518">
        <f>'[1]B Growth'!$S104</f>
        <v>4</v>
      </c>
      <c r="J518" s="2" t="str">
        <f t="shared" si="21"/>
        <v>R13-S3-25-Pre</v>
      </c>
      <c r="K518">
        <f>'[1]B Growth'!$W104</f>
        <v>6.0587745098039214</v>
      </c>
      <c r="L518">
        <f>'[1]B Growth'!$BK104</f>
        <v>0.22616783260098036</v>
      </c>
      <c r="O518">
        <f>'[1]B Growth'!$BD104</f>
        <v>28.321047812270319</v>
      </c>
      <c r="R518">
        <f>'[1]B Growth'!$AS104</f>
        <v>25.582292196475247</v>
      </c>
    </row>
    <row r="519" spans="1:18" x14ac:dyDescent="0.3">
      <c r="A519">
        <v>619</v>
      </c>
      <c r="B519">
        <v>697</v>
      </c>
      <c r="C519" s="4">
        <v>0.08</v>
      </c>
      <c r="D519" s="12" t="s">
        <v>1</v>
      </c>
      <c r="E519" s="92"/>
      <c r="F519" t="s">
        <v>36</v>
      </c>
      <c r="G519" s="12">
        <v>25</v>
      </c>
      <c r="H519">
        <f>'[1]B Growth'!$I105</f>
        <v>5</v>
      </c>
      <c r="I519">
        <f>'[1]B Growth'!$S105</f>
        <v>3</v>
      </c>
      <c r="J519" s="2" t="str">
        <f t="shared" si="21"/>
        <v>R13-N1-25-Pre</v>
      </c>
      <c r="K519">
        <f>'[1]B Growth'!$W105</f>
        <v>6.7467592592592593</v>
      </c>
      <c r="L519" t="str">
        <f>'[1]B Growth'!$BK105</f>
        <v/>
      </c>
      <c r="M519" s="83" t="s">
        <v>29</v>
      </c>
      <c r="N519" s="83" t="s">
        <v>222</v>
      </c>
      <c r="O519" t="str">
        <f>'[1]B Growth'!$BD105</f>
        <v/>
      </c>
      <c r="P519" t="s">
        <v>29</v>
      </c>
      <c r="Q519" t="s">
        <v>28</v>
      </c>
      <c r="R519" t="str">
        <f>'[1]B Growth'!$AS105</f>
        <v/>
      </c>
    </row>
    <row r="520" spans="1:18" x14ac:dyDescent="0.3">
      <c r="A520">
        <v>620</v>
      </c>
      <c r="B520">
        <v>698</v>
      </c>
      <c r="C520" s="4">
        <v>0.08</v>
      </c>
      <c r="D520" s="12" t="s">
        <v>1</v>
      </c>
      <c r="E520" s="92"/>
      <c r="F520" t="s">
        <v>37</v>
      </c>
      <c r="G520" s="12">
        <v>25</v>
      </c>
      <c r="H520">
        <f>'[1]B Growth'!$I106</f>
        <v>5</v>
      </c>
      <c r="I520">
        <f>'[1]B Growth'!$S106</f>
        <v>3</v>
      </c>
      <c r="J520" s="2" t="str">
        <f t="shared" si="21"/>
        <v>R13-N2-25-Pre</v>
      </c>
      <c r="K520">
        <f>'[1]B Growth'!$W106</f>
        <v>5.9219444444444447</v>
      </c>
      <c r="L520" t="str">
        <f>'[1]B Growth'!$BK106</f>
        <v/>
      </c>
      <c r="M520" s="83" t="s">
        <v>29</v>
      </c>
      <c r="N520" s="83" t="s">
        <v>222</v>
      </c>
      <c r="O520" t="str">
        <f>'[1]B Growth'!$BD106</f>
        <v/>
      </c>
      <c r="P520" t="s">
        <v>29</v>
      </c>
      <c r="Q520" t="s">
        <v>28</v>
      </c>
      <c r="R520" t="str">
        <f>'[1]B Growth'!$AS106</f>
        <v/>
      </c>
    </row>
    <row r="521" spans="1:18" x14ac:dyDescent="0.3">
      <c r="A521">
        <v>621</v>
      </c>
      <c r="B521">
        <v>699</v>
      </c>
      <c r="C521" s="4">
        <v>0.08</v>
      </c>
      <c r="D521" s="12" t="s">
        <v>1</v>
      </c>
      <c r="E521" s="92"/>
      <c r="F521" t="s">
        <v>38</v>
      </c>
      <c r="G521" s="12">
        <v>25</v>
      </c>
      <c r="H521">
        <f>'[1]B Growth'!$I107</f>
        <v>5</v>
      </c>
      <c r="I521">
        <f>'[1]B Growth'!$S107</f>
        <v>3</v>
      </c>
      <c r="J521" s="2" t="str">
        <f t="shared" si="21"/>
        <v>R13-N3-25-Pre</v>
      </c>
      <c r="K521">
        <f>'[1]B Growth'!$W107</f>
        <v>6.3440277777777787</v>
      </c>
      <c r="L521" t="str">
        <f>'[1]B Growth'!$BK107</f>
        <v/>
      </c>
      <c r="M521" s="83" t="s">
        <v>29</v>
      </c>
      <c r="N521" s="83" t="s">
        <v>222</v>
      </c>
      <c r="O521" t="str">
        <f>'[1]B Growth'!$BD107</f>
        <v/>
      </c>
      <c r="P521" t="s">
        <v>29</v>
      </c>
      <c r="Q521" t="s">
        <v>28</v>
      </c>
      <c r="R521" t="str">
        <f>'[1]B Growth'!$AS107</f>
        <v/>
      </c>
    </row>
    <row r="522" spans="1:18" x14ac:dyDescent="0.3">
      <c r="A522">
        <v>622</v>
      </c>
      <c r="B522">
        <v>700</v>
      </c>
      <c r="C522" s="4">
        <v>0.08</v>
      </c>
      <c r="D522" s="12" t="s">
        <v>1</v>
      </c>
      <c r="E522" s="92"/>
      <c r="F522" t="s">
        <v>39</v>
      </c>
      <c r="G522" s="12">
        <v>25</v>
      </c>
      <c r="H522">
        <f>'[1]B Growth'!$I108</f>
        <v>5</v>
      </c>
      <c r="I522">
        <f>'[1]B Growth'!$S108</f>
        <v>4</v>
      </c>
      <c r="J522" s="2" t="str">
        <f t="shared" si="21"/>
        <v>R13-S1-25-Pre</v>
      </c>
      <c r="K522">
        <f>'[1]B Growth'!$W108</f>
        <v>5.3925462962962971</v>
      </c>
      <c r="L522" t="str">
        <f>'[1]B Growth'!$BK108</f>
        <v/>
      </c>
      <c r="M522" s="83" t="s">
        <v>29</v>
      </c>
      <c r="N522" s="83" t="s">
        <v>222</v>
      </c>
      <c r="O522" t="str">
        <f>'[1]B Growth'!$BD108</f>
        <v/>
      </c>
      <c r="P522" t="s">
        <v>29</v>
      </c>
      <c r="Q522" t="s">
        <v>28</v>
      </c>
      <c r="R522" t="str">
        <f>'[1]B Growth'!$AS108</f>
        <v/>
      </c>
    </row>
    <row r="523" spans="1:18" x14ac:dyDescent="0.3">
      <c r="A523">
        <v>623</v>
      </c>
      <c r="B523">
        <v>701</v>
      </c>
      <c r="C523" s="4">
        <v>0.08</v>
      </c>
      <c r="D523" s="12" t="s">
        <v>1</v>
      </c>
      <c r="E523" s="92"/>
      <c r="F523" t="s">
        <v>40</v>
      </c>
      <c r="G523" s="12">
        <v>25</v>
      </c>
      <c r="H523">
        <f>'[1]B Growth'!$I109</f>
        <v>5</v>
      </c>
      <c r="I523">
        <f>'[1]B Growth'!$S109</f>
        <v>4</v>
      </c>
      <c r="J523" s="2" t="str">
        <f t="shared" si="21"/>
        <v>R13-S2-25-Pre</v>
      </c>
      <c r="K523">
        <f>'[1]B Growth'!$W109</f>
        <v>5.4854629629629628</v>
      </c>
      <c r="L523" t="str">
        <f>'[1]B Growth'!$BK109</f>
        <v/>
      </c>
      <c r="M523" s="83" t="s">
        <v>29</v>
      </c>
      <c r="N523" s="83" t="s">
        <v>222</v>
      </c>
      <c r="O523" t="str">
        <f>'[1]B Growth'!$BD109</f>
        <v/>
      </c>
      <c r="P523" t="s">
        <v>29</v>
      </c>
      <c r="Q523" t="s">
        <v>28</v>
      </c>
      <c r="R523" t="str">
        <f>'[1]B Growth'!$AS109</f>
        <v/>
      </c>
    </row>
    <row r="524" spans="1:18" x14ac:dyDescent="0.3">
      <c r="A524">
        <v>624</v>
      </c>
      <c r="B524">
        <v>702</v>
      </c>
      <c r="C524" s="4">
        <v>0.08</v>
      </c>
      <c r="D524" s="12" t="s">
        <v>1</v>
      </c>
      <c r="E524" s="92"/>
      <c r="F524" t="s">
        <v>41</v>
      </c>
      <c r="G524" s="12">
        <v>25</v>
      </c>
      <c r="H524">
        <f>'[1]B Growth'!$I110</f>
        <v>5</v>
      </c>
      <c r="I524">
        <f>'[1]B Growth'!$S110</f>
        <v>4</v>
      </c>
      <c r="J524" s="2" t="str">
        <f t="shared" si="21"/>
        <v>R13-S3-25-Pre</v>
      </c>
      <c r="K524">
        <f>'[1]B Growth'!$W110</f>
        <v>6.3166203703703703</v>
      </c>
      <c r="L524" t="str">
        <f>'[1]B Growth'!$BK110</f>
        <v/>
      </c>
      <c r="M524" s="83" t="s">
        <v>29</v>
      </c>
      <c r="N524" s="83" t="s">
        <v>222</v>
      </c>
      <c r="O524" t="str">
        <f>'[1]B Growth'!$BD110</f>
        <v/>
      </c>
      <c r="P524" t="s">
        <v>29</v>
      </c>
      <c r="Q524" t="s">
        <v>28</v>
      </c>
      <c r="R524" t="str">
        <f>'[1]B Growth'!$AS110</f>
        <v/>
      </c>
    </row>
    <row r="525" spans="1:18" x14ac:dyDescent="0.3">
      <c r="A525">
        <v>625</v>
      </c>
      <c r="B525">
        <v>775</v>
      </c>
      <c r="C525" s="4">
        <v>0.08</v>
      </c>
      <c r="D525" s="12" t="s">
        <v>1</v>
      </c>
      <c r="E525" s="92"/>
      <c r="F525" t="s">
        <v>36</v>
      </c>
      <c r="G525" s="12">
        <v>28</v>
      </c>
      <c r="H525">
        <f>'[1]B Growth'!$I111</f>
        <v>5</v>
      </c>
      <c r="I525">
        <f>'[1]B Growth'!$S111</f>
        <v>3</v>
      </c>
      <c r="J525" s="2" t="str">
        <f t="shared" si="21"/>
        <v>R13-N1-28-Pre</v>
      </c>
      <c r="K525">
        <f>'[1]B Growth'!$W111</f>
        <v>6.5185087719298238</v>
      </c>
      <c r="L525">
        <f>'[1]B Growth'!$BK111</f>
        <v>0.22553986054643335</v>
      </c>
      <c r="O525">
        <f>'[1]B Growth'!$BD111</f>
        <v>36.044260794184446</v>
      </c>
      <c r="R525">
        <f>'[1]B Growth'!$AS111</f>
        <v>25.141276597743293</v>
      </c>
    </row>
    <row r="526" spans="1:18" x14ac:dyDescent="0.3">
      <c r="A526">
        <v>626</v>
      </c>
      <c r="B526">
        <v>776</v>
      </c>
      <c r="C526" s="4">
        <v>0.08</v>
      </c>
      <c r="D526" s="12" t="s">
        <v>1</v>
      </c>
      <c r="E526" s="92"/>
      <c r="F526" t="s">
        <v>37</v>
      </c>
      <c r="G526" s="12">
        <v>28</v>
      </c>
      <c r="H526">
        <f>'[1]B Growth'!$I112</f>
        <v>5</v>
      </c>
      <c r="I526">
        <f>'[1]B Growth'!$S112</f>
        <v>3</v>
      </c>
      <c r="J526" s="2" t="str">
        <f t="shared" si="21"/>
        <v>R13-N2-28-Pre</v>
      </c>
      <c r="K526">
        <f>'[1]B Growth'!$W112</f>
        <v>5.7465789473684215</v>
      </c>
      <c r="L526">
        <f>'[1]B Growth'!$BK112</f>
        <v>0.22573769165652599</v>
      </c>
      <c r="O526">
        <f>'[1]B Growth'!$BD112</f>
        <v>15.062836769348593</v>
      </c>
      <c r="R526">
        <f>'[1]B Growth'!$AS112</f>
        <v>24.678799672938496</v>
      </c>
    </row>
    <row r="527" spans="1:18" x14ac:dyDescent="0.3">
      <c r="A527">
        <v>627</v>
      </c>
      <c r="B527">
        <v>777</v>
      </c>
      <c r="C527" s="4">
        <v>0.08</v>
      </c>
      <c r="D527" s="12" t="s">
        <v>1</v>
      </c>
      <c r="E527" s="92"/>
      <c r="F527" t="s">
        <v>38</v>
      </c>
      <c r="G527" s="12">
        <v>28</v>
      </c>
      <c r="H527">
        <f>'[1]B Growth'!$I113</f>
        <v>5</v>
      </c>
      <c r="I527">
        <f>'[1]B Growth'!$S113</f>
        <v>3</v>
      </c>
      <c r="J527" s="2" t="str">
        <f t="shared" si="21"/>
        <v>R13-N3-28-Pre</v>
      </c>
      <c r="K527">
        <f>'[1]B Growth'!$W113</f>
        <v>6.1327631578947379</v>
      </c>
      <c r="L527">
        <f>'[1]B Growth'!$BK113</f>
        <v>0.2164069744144268</v>
      </c>
      <c r="O527">
        <f>'[1]B Growth'!$BD113</f>
        <v>21.012357487318763</v>
      </c>
      <c r="R527">
        <f>'[1]B Growth'!$AS113</f>
        <v>25.951912955195215</v>
      </c>
    </row>
    <row r="528" spans="1:18" x14ac:dyDescent="0.3">
      <c r="A528">
        <v>628</v>
      </c>
      <c r="B528">
        <v>778</v>
      </c>
      <c r="C528" s="4">
        <v>0.08</v>
      </c>
      <c r="D528" s="12" t="s">
        <v>1</v>
      </c>
      <c r="E528" s="92"/>
      <c r="F528" t="s">
        <v>39</v>
      </c>
      <c r="G528" s="12">
        <v>28</v>
      </c>
      <c r="H528">
        <f>'[1]B Growth'!$I114</f>
        <v>5</v>
      </c>
      <c r="I528">
        <f>'[1]B Growth'!$S114</f>
        <v>4</v>
      </c>
      <c r="J528" s="2" t="str">
        <f t="shared" si="21"/>
        <v>R13-S1-28-Pre</v>
      </c>
      <c r="K528">
        <f>'[1]B Growth'!$W114</f>
        <v>5.2150438596491231</v>
      </c>
      <c r="L528">
        <f>'[1]B Growth'!$BK114</f>
        <v>0.17340794568850043</v>
      </c>
      <c r="M528" t="s">
        <v>14</v>
      </c>
      <c r="N528" t="s">
        <v>94</v>
      </c>
      <c r="O528">
        <f>'[1]B Growth'!$BD114</f>
        <v>13.612936441709852</v>
      </c>
      <c r="R528" t="str">
        <f>'[1]B Growth'!$AS114</f>
        <v/>
      </c>
    </row>
    <row r="529" spans="1:18" x14ac:dyDescent="0.3">
      <c r="A529">
        <v>629</v>
      </c>
      <c r="B529">
        <v>779</v>
      </c>
      <c r="C529" s="4">
        <v>0.08</v>
      </c>
      <c r="D529" s="12" t="s">
        <v>1</v>
      </c>
      <c r="E529" s="92"/>
      <c r="F529" t="s">
        <v>40</v>
      </c>
      <c r="G529" s="12">
        <v>28</v>
      </c>
      <c r="H529">
        <f>'[1]B Growth'!$I115</f>
        <v>5</v>
      </c>
      <c r="I529">
        <f>'[1]B Growth'!$S115</f>
        <v>4</v>
      </c>
      <c r="J529" s="2" t="str">
        <f t="shared" si="21"/>
        <v>R13-S2-28-Pre</v>
      </c>
      <c r="K529">
        <f>'[1]B Growth'!$W115</f>
        <v>5.2935964912280697</v>
      </c>
      <c r="L529">
        <f>'[1]B Growth'!$BK115</f>
        <v>0.20925597433911958</v>
      </c>
      <c r="O529">
        <f>'[1]B Growth'!$BD115</f>
        <v>11.545352107899783</v>
      </c>
      <c r="R529" t="str">
        <f>'[1]B Growth'!$AS115</f>
        <v/>
      </c>
    </row>
    <row r="530" spans="1:18" x14ac:dyDescent="0.3">
      <c r="A530">
        <v>630</v>
      </c>
      <c r="B530">
        <v>780</v>
      </c>
      <c r="C530" s="4">
        <v>0.08</v>
      </c>
      <c r="D530" s="12" t="s">
        <v>1</v>
      </c>
      <c r="E530" s="92"/>
      <c r="F530" t="s">
        <v>41</v>
      </c>
      <c r="G530" s="12">
        <v>28</v>
      </c>
      <c r="H530">
        <f>'[1]B Growth'!$I116</f>
        <v>5</v>
      </c>
      <c r="I530">
        <f>'[1]B Growth'!$S116</f>
        <v>4</v>
      </c>
      <c r="J530" s="2" t="str">
        <f t="shared" si="21"/>
        <v>R13-S3-28-Pre</v>
      </c>
      <c r="K530">
        <f>'[1]B Growth'!$W116</f>
        <v>6.0736403508771932</v>
      </c>
      <c r="L530">
        <f>'[1]B Growth'!$BK116</f>
        <v>0.24254143278753154</v>
      </c>
      <c r="O530">
        <f>'[1]B Growth'!$BD116</f>
        <v>25.461384812723871</v>
      </c>
      <c r="R530">
        <f>'[1]B Growth'!$AS116</f>
        <v>29.018490352641781</v>
      </c>
    </row>
    <row r="531" spans="1:18" x14ac:dyDescent="0.3">
      <c r="A531">
        <v>631</v>
      </c>
      <c r="B531">
        <v>781</v>
      </c>
      <c r="C531" s="4">
        <v>0.08</v>
      </c>
      <c r="D531" s="12" t="s">
        <v>1</v>
      </c>
      <c r="E531" s="92"/>
      <c r="F531" t="s">
        <v>36</v>
      </c>
      <c r="G531" s="12">
        <v>28</v>
      </c>
      <c r="H531">
        <f>'[1]B Growth'!$I117</f>
        <v>6</v>
      </c>
      <c r="I531">
        <f>'[1]B Growth'!$S117</f>
        <v>2</v>
      </c>
      <c r="J531" s="2" t="str">
        <f t="shared" si="21"/>
        <v>R13-N1-28-Pre</v>
      </c>
      <c r="K531">
        <f>'[1]B Growth'!$W117</f>
        <v>6.7975833333333329</v>
      </c>
      <c r="L531" t="str">
        <f>'[1]B Growth'!$BK117</f>
        <v/>
      </c>
      <c r="M531" s="83" t="s">
        <v>29</v>
      </c>
      <c r="N531" s="83" t="s">
        <v>222</v>
      </c>
      <c r="O531" t="str">
        <f>'[1]B Growth'!$BD117</f>
        <v/>
      </c>
      <c r="P531" t="s">
        <v>29</v>
      </c>
      <c r="Q531" t="s">
        <v>28</v>
      </c>
      <c r="R531" t="str">
        <f>'[1]B Growth'!$AS117</f>
        <v/>
      </c>
    </row>
    <row r="532" spans="1:18" x14ac:dyDescent="0.3">
      <c r="A532">
        <v>632</v>
      </c>
      <c r="B532">
        <v>782</v>
      </c>
      <c r="C532" s="4">
        <v>0.08</v>
      </c>
      <c r="D532" s="12" t="s">
        <v>1</v>
      </c>
      <c r="E532" s="92"/>
      <c r="F532" t="s">
        <v>37</v>
      </c>
      <c r="G532" s="12">
        <v>28</v>
      </c>
      <c r="H532">
        <f>'[1]B Growth'!$I118</f>
        <v>6</v>
      </c>
      <c r="I532">
        <f>'[1]B Growth'!$S118</f>
        <v>1</v>
      </c>
      <c r="J532" s="2" t="str">
        <f t="shared" si="21"/>
        <v>R13-N2-28-Pre</v>
      </c>
      <c r="K532">
        <f>'[1]B Growth'!$W118</f>
        <v>6.0492499999999998</v>
      </c>
      <c r="L532" t="str">
        <f>'[1]B Growth'!$BK118</f>
        <v/>
      </c>
      <c r="M532" s="83" t="s">
        <v>29</v>
      </c>
      <c r="N532" s="83" t="s">
        <v>222</v>
      </c>
      <c r="O532" t="str">
        <f>'[1]B Growth'!$BD118</f>
        <v/>
      </c>
      <c r="P532" t="s">
        <v>29</v>
      </c>
      <c r="Q532" t="s">
        <v>28</v>
      </c>
      <c r="R532" t="str">
        <f>'[1]B Growth'!$AS118</f>
        <v/>
      </c>
    </row>
    <row r="533" spans="1:18" x14ac:dyDescent="0.3">
      <c r="A533">
        <v>633</v>
      </c>
      <c r="B533">
        <v>783</v>
      </c>
      <c r="C533" s="4">
        <v>0.08</v>
      </c>
      <c r="D533" s="12" t="s">
        <v>1</v>
      </c>
      <c r="E533" s="92"/>
      <c r="F533" t="s">
        <v>38</v>
      </c>
      <c r="G533" s="12">
        <v>28</v>
      </c>
      <c r="H533">
        <f>'[1]B Growth'!$I119</f>
        <v>6</v>
      </c>
      <c r="I533">
        <f>'[1]B Growth'!$S119</f>
        <v>2</v>
      </c>
      <c r="J533" s="2" t="str">
        <f t="shared" si="21"/>
        <v>R13-N3-28-Pre</v>
      </c>
      <c r="K533">
        <f>'[1]B Growth'!$W119</f>
        <v>6.4011250000000022</v>
      </c>
      <c r="L533" t="str">
        <f>'[1]B Growth'!$BK119</f>
        <v/>
      </c>
      <c r="M533" s="83" t="s">
        <v>29</v>
      </c>
      <c r="N533" s="83" t="s">
        <v>222</v>
      </c>
      <c r="O533" t="str">
        <f>'[1]B Growth'!$BD119</f>
        <v/>
      </c>
      <c r="P533" t="s">
        <v>29</v>
      </c>
      <c r="Q533" t="s">
        <v>28</v>
      </c>
      <c r="R533" t="str">
        <f>'[1]B Growth'!$AS119</f>
        <v/>
      </c>
    </row>
    <row r="534" spans="1:18" x14ac:dyDescent="0.3">
      <c r="A534">
        <v>634</v>
      </c>
      <c r="B534">
        <v>784</v>
      </c>
      <c r="C534" s="4">
        <v>0.08</v>
      </c>
      <c r="D534" s="12" t="s">
        <v>1</v>
      </c>
      <c r="E534" s="92"/>
      <c r="F534" t="s">
        <v>39</v>
      </c>
      <c r="G534" s="12">
        <v>28</v>
      </c>
      <c r="H534">
        <f>'[1]B Growth'!$I120</f>
        <v>6</v>
      </c>
      <c r="I534">
        <f>'[1]B Growth'!$S120</f>
        <v>3</v>
      </c>
      <c r="J534" s="2" t="str">
        <f t="shared" si="21"/>
        <v>R13-S1-28-Pre</v>
      </c>
      <c r="K534">
        <f>'[1]B Growth'!$W120</f>
        <v>5.4592916666666671</v>
      </c>
      <c r="L534" t="str">
        <f>'[1]B Growth'!$BK120</f>
        <v/>
      </c>
      <c r="M534" s="83" t="s">
        <v>29</v>
      </c>
      <c r="N534" s="83" t="s">
        <v>222</v>
      </c>
      <c r="O534" t="str">
        <f>'[1]B Growth'!$BD120</f>
        <v/>
      </c>
      <c r="P534" t="s">
        <v>29</v>
      </c>
      <c r="Q534" t="s">
        <v>28</v>
      </c>
      <c r="R534" t="str">
        <f>'[1]B Growth'!$AS120</f>
        <v/>
      </c>
    </row>
    <row r="535" spans="1:18" x14ac:dyDescent="0.3">
      <c r="A535">
        <v>635</v>
      </c>
      <c r="B535">
        <v>785</v>
      </c>
      <c r="C535" s="4">
        <v>0.08</v>
      </c>
      <c r="D535" s="12" t="s">
        <v>1</v>
      </c>
      <c r="E535" s="92"/>
      <c r="F535" t="s">
        <v>40</v>
      </c>
      <c r="G535" s="12">
        <v>28</v>
      </c>
      <c r="H535">
        <f>'[1]B Growth'!$I121</f>
        <v>6</v>
      </c>
      <c r="I535">
        <f>'[1]B Growth'!$S121</f>
        <v>2</v>
      </c>
      <c r="J535" s="2" t="str">
        <f t="shared" si="21"/>
        <v>R13-S2-28-Pre</v>
      </c>
      <c r="K535">
        <f>'[1]B Growth'!$W121</f>
        <v>5.5489166666666669</v>
      </c>
      <c r="L535" t="str">
        <f>'[1]B Growth'!$BK121</f>
        <v/>
      </c>
      <c r="M535" s="83" t="s">
        <v>29</v>
      </c>
      <c r="N535" s="83" t="s">
        <v>222</v>
      </c>
      <c r="O535" t="str">
        <f>'[1]B Growth'!$BD121</f>
        <v/>
      </c>
      <c r="P535" t="s">
        <v>29</v>
      </c>
      <c r="Q535" t="s">
        <v>28</v>
      </c>
      <c r="R535" t="str">
        <f>'[1]B Growth'!$AS121</f>
        <v/>
      </c>
    </row>
    <row r="536" spans="1:18" x14ac:dyDescent="0.3">
      <c r="A536">
        <v>636</v>
      </c>
      <c r="B536">
        <v>786</v>
      </c>
      <c r="C536" s="4">
        <v>0.08</v>
      </c>
      <c r="D536" s="12" t="s">
        <v>1</v>
      </c>
      <c r="E536" s="92"/>
      <c r="F536" t="s">
        <v>41</v>
      </c>
      <c r="G536" s="12">
        <v>28</v>
      </c>
      <c r="H536">
        <f>'[1]B Growth'!$I122</f>
        <v>6</v>
      </c>
      <c r="I536">
        <f>'[1]B Growth'!$S122</f>
        <v>3</v>
      </c>
      <c r="J536" s="2" t="str">
        <f t="shared" si="21"/>
        <v>R13-S3-28-Pre</v>
      </c>
      <c r="K536">
        <f>'[1]B Growth'!$W122</f>
        <v>6.2999583333333335</v>
      </c>
      <c r="L536" t="str">
        <f>'[1]B Growth'!$BK122</f>
        <v/>
      </c>
      <c r="M536" s="83" t="s">
        <v>29</v>
      </c>
      <c r="N536" s="83" t="s">
        <v>222</v>
      </c>
      <c r="O536" t="str">
        <f>'[1]B Growth'!$BD122</f>
        <v/>
      </c>
      <c r="P536" t="s">
        <v>29</v>
      </c>
      <c r="Q536" t="s">
        <v>28</v>
      </c>
      <c r="R536" t="str">
        <f>'[1]B Growth'!$AS122</f>
        <v/>
      </c>
    </row>
    <row r="537" spans="1:18" x14ac:dyDescent="0.3">
      <c r="A537">
        <v>637</v>
      </c>
      <c r="B537">
        <v>847</v>
      </c>
      <c r="C537" s="4">
        <v>0.08</v>
      </c>
      <c r="D537" s="12" t="s">
        <v>1</v>
      </c>
      <c r="E537" s="92"/>
      <c r="F537" t="s">
        <v>36</v>
      </c>
      <c r="G537" s="12">
        <v>30</v>
      </c>
      <c r="H537">
        <f>'[1]B Growth'!$I123</f>
        <v>6</v>
      </c>
      <c r="I537">
        <f>'[1]B Growth'!$S123</f>
        <v>2</v>
      </c>
      <c r="J537" s="2" t="str">
        <f t="shared" si="21"/>
        <v>R13-N1-30-Pre</v>
      </c>
      <c r="K537">
        <f>'[1]B Growth'!$W123</f>
        <v>6.5410317460317451</v>
      </c>
      <c r="L537" t="str">
        <f>'[1]B Growth'!$BK123</f>
        <v/>
      </c>
      <c r="M537" s="83" t="s">
        <v>14</v>
      </c>
      <c r="N537" s="83" t="s">
        <v>222</v>
      </c>
      <c r="O537">
        <f>'[1]B Growth'!$BD123</f>
        <v>33.486154748681479</v>
      </c>
      <c r="R537" t="str">
        <f>'[1]B Growth'!$AS123</f>
        <v/>
      </c>
    </row>
    <row r="538" spans="1:18" x14ac:dyDescent="0.3">
      <c r="A538">
        <v>638</v>
      </c>
      <c r="B538">
        <v>848</v>
      </c>
      <c r="C538" s="4">
        <v>0.08</v>
      </c>
      <c r="D538" s="12" t="s">
        <v>1</v>
      </c>
      <c r="E538" s="92"/>
      <c r="F538" t="s">
        <v>37</v>
      </c>
      <c r="G538" s="12">
        <v>30</v>
      </c>
      <c r="H538">
        <f>'[1]B Growth'!$I124</f>
        <v>6</v>
      </c>
      <c r="I538">
        <f>'[1]B Growth'!$S124</f>
        <v>1</v>
      </c>
      <c r="J538" s="2" t="str">
        <f t="shared" si="21"/>
        <v>R13-N2-30-Pre</v>
      </c>
      <c r="K538">
        <f>'[1]B Growth'!$W124</f>
        <v>5.8207142857142857</v>
      </c>
      <c r="L538" t="str">
        <f>'[1]B Growth'!$BK124</f>
        <v/>
      </c>
      <c r="M538" s="83" t="s">
        <v>29</v>
      </c>
      <c r="N538" s="83" t="s">
        <v>222</v>
      </c>
      <c r="O538">
        <f>'[1]B Growth'!$BD124</f>
        <v>17.023826914484872</v>
      </c>
      <c r="R538" t="str">
        <f>'[1]B Growth'!$AS124</f>
        <v/>
      </c>
    </row>
    <row r="539" spans="1:18" x14ac:dyDescent="0.3">
      <c r="A539">
        <v>639</v>
      </c>
      <c r="B539">
        <v>849</v>
      </c>
      <c r="C539" s="4">
        <v>0.08</v>
      </c>
      <c r="D539" s="12" t="s">
        <v>1</v>
      </c>
      <c r="E539" s="92"/>
      <c r="F539" t="s">
        <v>38</v>
      </c>
      <c r="G539" s="12">
        <v>30</v>
      </c>
      <c r="H539">
        <f>'[1]B Growth'!$I125</f>
        <v>6</v>
      </c>
      <c r="I539">
        <f>'[1]B Growth'!$S125</f>
        <v>2</v>
      </c>
      <c r="J539" s="2" t="str">
        <f t="shared" si="21"/>
        <v>R13-N3-30-Pre</v>
      </c>
      <c r="K539">
        <f>'[1]B Growth'!$W125</f>
        <v>6.1801190476190486</v>
      </c>
      <c r="L539" t="str">
        <f>'[1]B Growth'!$BK125</f>
        <v/>
      </c>
      <c r="M539" s="83" t="s">
        <v>29</v>
      </c>
      <c r="N539" s="83" t="s">
        <v>222</v>
      </c>
      <c r="O539">
        <f>'[1]B Growth'!$BD125</f>
        <v>20.038434936608187</v>
      </c>
      <c r="R539" t="str">
        <f>'[1]B Growth'!$AS125</f>
        <v/>
      </c>
    </row>
    <row r="540" spans="1:18" x14ac:dyDescent="0.3">
      <c r="A540">
        <v>640</v>
      </c>
      <c r="B540">
        <v>850</v>
      </c>
      <c r="C540" s="4">
        <v>0.08</v>
      </c>
      <c r="D540" s="12" t="s">
        <v>1</v>
      </c>
      <c r="E540" s="92"/>
      <c r="F540" t="s">
        <v>39</v>
      </c>
      <c r="G540" s="12">
        <v>30</v>
      </c>
      <c r="H540">
        <f>'[1]B Growth'!$I126</f>
        <v>6</v>
      </c>
      <c r="I540">
        <f>'[1]B Growth'!$S126</f>
        <v>3</v>
      </c>
      <c r="J540" s="2" t="str">
        <f t="shared" si="21"/>
        <v>R13-S1-30-Pre</v>
      </c>
      <c r="K540">
        <f>'[1]B Growth'!$W126</f>
        <v>5.283611111111111</v>
      </c>
      <c r="L540" t="str">
        <f>'[1]B Growth'!$BK126</f>
        <v/>
      </c>
      <c r="M540" s="83" t="s">
        <v>29</v>
      </c>
      <c r="N540" s="83" t="s">
        <v>222</v>
      </c>
      <c r="O540">
        <f>'[1]B Growth'!$BD126</f>
        <v>12.922985316830069</v>
      </c>
      <c r="R540" t="str">
        <f>'[1]B Growth'!$AS126</f>
        <v/>
      </c>
    </row>
    <row r="541" spans="1:18" x14ac:dyDescent="0.3">
      <c r="A541">
        <v>641</v>
      </c>
      <c r="B541">
        <v>851</v>
      </c>
      <c r="C541" s="4">
        <v>0.08</v>
      </c>
      <c r="D541" s="12" t="s">
        <v>1</v>
      </c>
      <c r="E541" s="92"/>
      <c r="F541" t="s">
        <v>40</v>
      </c>
      <c r="G541" s="12">
        <v>30</v>
      </c>
      <c r="H541">
        <f>'[1]B Growth'!$I127</f>
        <v>6</v>
      </c>
      <c r="I541">
        <f>'[1]B Growth'!$S127</f>
        <v>2</v>
      </c>
      <c r="J541" s="2" t="str">
        <f t="shared" si="21"/>
        <v>R13-S2-30-Pre</v>
      </c>
      <c r="K541">
        <f>'[1]B Growth'!$W127</f>
        <v>5.3542063492063487</v>
      </c>
      <c r="L541" t="str">
        <f>'[1]B Growth'!$BK127</f>
        <v/>
      </c>
      <c r="M541" s="83" t="s">
        <v>29</v>
      </c>
      <c r="N541" s="83" t="s">
        <v>222</v>
      </c>
      <c r="O541">
        <f>'[1]B Growth'!$BD127</f>
        <v>11.730807359211617</v>
      </c>
      <c r="R541" t="str">
        <f>'[1]B Growth'!$AS127</f>
        <v/>
      </c>
    </row>
    <row r="542" spans="1:18" x14ac:dyDescent="0.3">
      <c r="A542">
        <v>642</v>
      </c>
      <c r="B542">
        <v>852</v>
      </c>
      <c r="C542" s="4">
        <v>0.08</v>
      </c>
      <c r="D542" s="12" t="s">
        <v>1</v>
      </c>
      <c r="E542" s="92"/>
      <c r="F542" t="s">
        <v>41</v>
      </c>
      <c r="G542" s="12">
        <v>30</v>
      </c>
      <c r="H542">
        <f>'[1]B Growth'!$I128</f>
        <v>6</v>
      </c>
      <c r="I542">
        <f>'[1]B Growth'!$S128</f>
        <v>3</v>
      </c>
      <c r="J542" s="2" t="str">
        <f t="shared" si="21"/>
        <v>R13-S3-30-Pre</v>
      </c>
      <c r="K542">
        <f>'[1]B Growth'!$W128</f>
        <v>6.0666269841269846</v>
      </c>
      <c r="L542" t="str">
        <f>'[1]B Growth'!$BK128</f>
        <v/>
      </c>
      <c r="M542" s="83" t="s">
        <v>14</v>
      </c>
      <c r="N542" s="83" t="s">
        <v>222</v>
      </c>
      <c r="O542">
        <f>'[1]B Growth'!$BD128</f>
        <v>23.39603782866908</v>
      </c>
      <c r="R542" t="str">
        <f>'[1]B Growth'!$AS128</f>
        <v/>
      </c>
    </row>
    <row r="543" spans="1:18" x14ac:dyDescent="0.3">
      <c r="A543">
        <v>643</v>
      </c>
      <c r="B543">
        <v>853</v>
      </c>
      <c r="C543" s="4">
        <v>0.08</v>
      </c>
      <c r="D543" s="12" t="s">
        <v>1</v>
      </c>
      <c r="E543" s="92"/>
      <c r="F543" t="s">
        <v>36</v>
      </c>
      <c r="G543" s="12">
        <v>30</v>
      </c>
      <c r="H543">
        <f>'[1]B Growth'!$I129</f>
        <v>6</v>
      </c>
      <c r="I543">
        <f>'[1]B Growth'!$S129</f>
        <v>2</v>
      </c>
      <c r="J543" s="2" t="str">
        <f t="shared" si="21"/>
        <v>R13-N1-30-Pre</v>
      </c>
      <c r="K543">
        <f>'[1]B Growth'!$W129</f>
        <v>6.7437121212121207</v>
      </c>
      <c r="L543" t="str">
        <f>'[1]B Growth'!$BK129</f>
        <v/>
      </c>
      <c r="M543" s="83" t="s">
        <v>29</v>
      </c>
      <c r="N543" s="83" t="s">
        <v>222</v>
      </c>
      <c r="O543" t="str">
        <f>'[1]B Growth'!$BD129</f>
        <v/>
      </c>
      <c r="P543" t="s">
        <v>29</v>
      </c>
      <c r="Q543" t="s">
        <v>28</v>
      </c>
      <c r="R543" t="str">
        <f>'[1]B Growth'!$AS129</f>
        <v/>
      </c>
    </row>
    <row r="544" spans="1:18" x14ac:dyDescent="0.3">
      <c r="A544">
        <v>644</v>
      </c>
      <c r="B544">
        <v>854</v>
      </c>
      <c r="C544" s="4">
        <v>0.08</v>
      </c>
      <c r="D544" s="12" t="s">
        <v>1</v>
      </c>
      <c r="E544" s="92"/>
      <c r="F544" t="s">
        <v>37</v>
      </c>
      <c r="G544" s="12">
        <v>30</v>
      </c>
      <c r="H544">
        <f>'[1]B Growth'!$I130</f>
        <v>6</v>
      </c>
      <c r="I544">
        <f>'[1]B Growth'!$S130</f>
        <v>1</v>
      </c>
      <c r="J544" s="2" t="str">
        <f t="shared" si="21"/>
        <v>R13-N2-30-Pre</v>
      </c>
      <c r="K544">
        <f>'[1]B Growth'!$W130</f>
        <v>6.0061363636363634</v>
      </c>
      <c r="L544" t="str">
        <f>'[1]B Growth'!$BK130</f>
        <v/>
      </c>
      <c r="M544" s="83" t="s">
        <v>29</v>
      </c>
      <c r="N544" s="83" t="s">
        <v>222</v>
      </c>
      <c r="O544" t="str">
        <f>'[1]B Growth'!$BD130</f>
        <v/>
      </c>
      <c r="P544" t="s">
        <v>29</v>
      </c>
      <c r="Q544" t="s">
        <v>28</v>
      </c>
      <c r="R544" t="str">
        <f>'[1]B Growth'!$AS130</f>
        <v/>
      </c>
    </row>
    <row r="545" spans="1:18" x14ac:dyDescent="0.3">
      <c r="A545">
        <v>645</v>
      </c>
      <c r="B545">
        <v>855</v>
      </c>
      <c r="C545" s="4">
        <v>0.08</v>
      </c>
      <c r="D545" s="12" t="s">
        <v>1</v>
      </c>
      <c r="E545" s="92"/>
      <c r="F545" t="s">
        <v>38</v>
      </c>
      <c r="G545" s="12">
        <v>30</v>
      </c>
      <c r="H545">
        <f>'[1]B Growth'!$I131</f>
        <v>6</v>
      </c>
      <c r="I545">
        <f>'[1]B Growth'!$S131</f>
        <v>2</v>
      </c>
      <c r="J545" s="2" t="str">
        <f t="shared" si="21"/>
        <v>R13-N3-30-Pre</v>
      </c>
      <c r="K545">
        <f>'[1]B Growth'!$W131</f>
        <v>6.3455681818181828</v>
      </c>
      <c r="L545" t="str">
        <f>'[1]B Growth'!$BK131</f>
        <v/>
      </c>
      <c r="M545" s="83" t="s">
        <v>29</v>
      </c>
      <c r="N545" s="83" t="s">
        <v>222</v>
      </c>
      <c r="O545" t="str">
        <f>'[1]B Growth'!$BD131</f>
        <v/>
      </c>
      <c r="P545" t="s">
        <v>29</v>
      </c>
      <c r="Q545" t="s">
        <v>28</v>
      </c>
      <c r="R545" t="str">
        <f>'[1]B Growth'!$AS131</f>
        <v/>
      </c>
    </row>
    <row r="546" spans="1:18" x14ac:dyDescent="0.3">
      <c r="A546">
        <v>646</v>
      </c>
      <c r="B546">
        <v>856</v>
      </c>
      <c r="C546" s="4">
        <v>0.08</v>
      </c>
      <c r="D546" s="12" t="s">
        <v>1</v>
      </c>
      <c r="E546" s="92"/>
      <c r="F546" t="s">
        <v>39</v>
      </c>
      <c r="G546" s="12">
        <v>30</v>
      </c>
      <c r="H546">
        <f>'[1]B Growth'!$I132</f>
        <v>6</v>
      </c>
      <c r="I546">
        <f>'[1]B Growth'!$S132</f>
        <v>3</v>
      </c>
      <c r="J546" s="2" t="str">
        <f t="shared" si="21"/>
        <v>R13-S1-30-Pre</v>
      </c>
      <c r="K546">
        <f>'[1]B Growth'!$W132</f>
        <v>5.467992424242424</v>
      </c>
      <c r="L546" t="str">
        <f>'[1]B Growth'!$BK132</f>
        <v/>
      </c>
      <c r="M546" s="83" t="s">
        <v>29</v>
      </c>
      <c r="N546" s="83" t="s">
        <v>222</v>
      </c>
      <c r="O546" t="str">
        <f>'[1]B Growth'!$BD132</f>
        <v/>
      </c>
      <c r="P546" t="s">
        <v>29</v>
      </c>
      <c r="Q546" t="s">
        <v>28</v>
      </c>
      <c r="R546" t="str">
        <f>'[1]B Growth'!$AS132</f>
        <v/>
      </c>
    </row>
    <row r="547" spans="1:18" x14ac:dyDescent="0.3">
      <c r="A547">
        <v>647</v>
      </c>
      <c r="B547">
        <v>857</v>
      </c>
      <c r="C547" s="4">
        <v>0.08</v>
      </c>
      <c r="D547" s="12" t="s">
        <v>1</v>
      </c>
      <c r="E547" s="92"/>
      <c r="F547" t="s">
        <v>40</v>
      </c>
      <c r="G547" s="12">
        <v>30</v>
      </c>
      <c r="H547">
        <f>'[1]B Growth'!$I133</f>
        <v>6</v>
      </c>
      <c r="I547">
        <f>'[1]B Growth'!$S133</f>
        <v>2</v>
      </c>
      <c r="J547" s="2" t="str">
        <f t="shared" si="21"/>
        <v>R13-S2-30-Pre</v>
      </c>
      <c r="K547">
        <f>'[1]B Growth'!$W133</f>
        <v>5.5571969696969692</v>
      </c>
      <c r="L547" t="str">
        <f>'[1]B Growth'!$BK133</f>
        <v/>
      </c>
      <c r="M547" s="83" t="s">
        <v>29</v>
      </c>
      <c r="N547" s="83" t="s">
        <v>222</v>
      </c>
      <c r="O547" t="str">
        <f>'[1]B Growth'!$BD133</f>
        <v/>
      </c>
      <c r="P547" t="s">
        <v>29</v>
      </c>
      <c r="Q547" t="s">
        <v>28</v>
      </c>
      <c r="R547" t="str">
        <f>'[1]B Growth'!$AS133</f>
        <v/>
      </c>
    </row>
    <row r="548" spans="1:18" x14ac:dyDescent="0.3">
      <c r="A548">
        <v>648</v>
      </c>
      <c r="B548">
        <v>858</v>
      </c>
      <c r="C548" s="4">
        <v>0.08</v>
      </c>
      <c r="D548" s="12" t="s">
        <v>1</v>
      </c>
      <c r="E548" s="92"/>
      <c r="F548" t="s">
        <v>41</v>
      </c>
      <c r="G548" s="12">
        <v>30</v>
      </c>
      <c r="H548">
        <f>'[1]B Growth'!$I134</f>
        <v>6</v>
      </c>
      <c r="I548">
        <f>'[1]B Growth'!$S134</f>
        <v>3</v>
      </c>
      <c r="J548" s="2" t="str">
        <f t="shared" si="21"/>
        <v>R13-S3-30-Pre</v>
      </c>
      <c r="K548">
        <f>'[1]B Growth'!$W134</f>
        <v>6.2422348484848493</v>
      </c>
      <c r="L548" t="str">
        <f>'[1]B Growth'!$BK134</f>
        <v/>
      </c>
      <c r="M548" s="83" t="s">
        <v>29</v>
      </c>
      <c r="N548" s="83" t="s">
        <v>222</v>
      </c>
      <c r="O548" t="str">
        <f>'[1]B Growth'!$BD134</f>
        <v/>
      </c>
      <c r="P548" t="s">
        <v>29</v>
      </c>
      <c r="Q548" t="s">
        <v>28</v>
      </c>
      <c r="R548" t="str">
        <f>'[1]B Growth'!$AS134</f>
        <v/>
      </c>
    </row>
    <row r="549" spans="1:18" x14ac:dyDescent="0.3">
      <c r="A549">
        <v>649</v>
      </c>
      <c r="B549">
        <v>913</v>
      </c>
      <c r="C549" s="4">
        <v>0.08</v>
      </c>
      <c r="D549" s="12" t="s">
        <v>1</v>
      </c>
      <c r="E549" s="92"/>
      <c r="F549" t="s">
        <v>36</v>
      </c>
      <c r="G549" s="12">
        <v>32</v>
      </c>
      <c r="H549">
        <f>'[1]B Growth'!$I135</f>
        <v>6</v>
      </c>
      <c r="I549">
        <f>'[1]B Growth'!$S135</f>
        <v>2</v>
      </c>
      <c r="J549" s="2" t="str">
        <f t="shared" si="21"/>
        <v>R13-N1-32-Pre</v>
      </c>
      <c r="K549">
        <f>'[1]B Growth'!$W135</f>
        <v>6.5161594202898536</v>
      </c>
      <c r="L549">
        <f>'[1]B Growth'!$BK135</f>
        <v>0.21509439318105486</v>
      </c>
      <c r="O549">
        <f>'[1]B Growth'!$BD135</f>
        <v>30.767520622453642</v>
      </c>
      <c r="R549">
        <f>'[1]B Growth'!$AS135</f>
        <v>24.832897992565581</v>
      </c>
    </row>
    <row r="550" spans="1:18" x14ac:dyDescent="0.3">
      <c r="A550">
        <v>650</v>
      </c>
      <c r="B550">
        <v>914</v>
      </c>
      <c r="C550" s="4">
        <v>0.08</v>
      </c>
      <c r="D550" s="12" t="s">
        <v>1</v>
      </c>
      <c r="E550" s="92"/>
      <c r="F550" t="s">
        <v>37</v>
      </c>
      <c r="G550" s="12">
        <v>32</v>
      </c>
      <c r="H550">
        <f>'[1]B Growth'!$I136</f>
        <v>6</v>
      </c>
      <c r="I550">
        <f>'[1]B Growth'!$S136</f>
        <v>1</v>
      </c>
      <c r="J550" s="2" t="str">
        <f t="shared" si="21"/>
        <v>R13-N2-32-Pre</v>
      </c>
      <c r="K550">
        <f>'[1]B Growth'!$W136</f>
        <v>5.8897826086956524</v>
      </c>
      <c r="L550">
        <f>'[1]B Growth'!$BK136</f>
        <v>0.19962079198817378</v>
      </c>
      <c r="O550">
        <f>'[1]B Growth'!$BD136</f>
        <v>16.519744069519518</v>
      </c>
      <c r="R550">
        <f>'[1]B Growth'!$AS136</f>
        <v>24.085525364324493</v>
      </c>
    </row>
    <row r="551" spans="1:18" x14ac:dyDescent="0.3">
      <c r="A551">
        <v>651</v>
      </c>
      <c r="B551">
        <v>915</v>
      </c>
      <c r="C551" s="4">
        <v>0.08</v>
      </c>
      <c r="D551" s="12" t="s">
        <v>1</v>
      </c>
      <c r="E551" s="92"/>
      <c r="F551" t="s">
        <v>38</v>
      </c>
      <c r="G551" s="12">
        <v>32</v>
      </c>
      <c r="H551">
        <f>'[1]B Growth'!$I137</f>
        <v>6</v>
      </c>
      <c r="I551">
        <f>'[1]B Growth'!$S137</f>
        <v>2</v>
      </c>
      <c r="J551" s="2" t="str">
        <f t="shared" si="21"/>
        <v>R13-N3-32-Pre</v>
      </c>
      <c r="K551">
        <f>'[1]B Growth'!$W137</f>
        <v>6.1422826086956528</v>
      </c>
      <c r="L551">
        <f>'[1]B Growth'!$BK137</f>
        <v>0.21422048161909302</v>
      </c>
      <c r="O551">
        <f>'[1]B Growth'!$BD137</f>
        <v>18.501759495282194</v>
      </c>
      <c r="R551">
        <f>'[1]B Growth'!$AS137</f>
        <v>25.118795346494455</v>
      </c>
    </row>
    <row r="552" spans="1:18" x14ac:dyDescent="0.3">
      <c r="A552">
        <v>652</v>
      </c>
      <c r="B552">
        <v>916</v>
      </c>
      <c r="C552" s="4">
        <v>0.08</v>
      </c>
      <c r="D552" s="12" t="s">
        <v>1</v>
      </c>
      <c r="E552" s="92"/>
      <c r="F552" t="s">
        <v>39</v>
      </c>
      <c r="G552" s="12">
        <v>32</v>
      </c>
      <c r="H552">
        <f>'[1]B Growth'!$I138</f>
        <v>6</v>
      </c>
      <c r="I552">
        <f>'[1]B Growth'!$S138</f>
        <v>3</v>
      </c>
      <c r="J552" s="2" t="str">
        <f t="shared" si="21"/>
        <v>R13-S1-32-Pre</v>
      </c>
      <c r="K552">
        <f>'[1]B Growth'!$W138</f>
        <v>5.3037318840579708</v>
      </c>
      <c r="L552">
        <f>'[1]B Growth'!$BK138</f>
        <v>0.21026576642638312</v>
      </c>
      <c r="O552">
        <f>'[1]B Growth'!$BD138</f>
        <v>12.025607400516996</v>
      </c>
      <c r="R552">
        <f>'[1]B Growth'!$AS138</f>
        <v>24.104635720610062</v>
      </c>
    </row>
    <row r="553" spans="1:18" x14ac:dyDescent="0.3">
      <c r="A553">
        <v>653</v>
      </c>
      <c r="B553">
        <v>917</v>
      </c>
      <c r="C553" s="4">
        <v>0.08</v>
      </c>
      <c r="D553" s="12" t="s">
        <v>1</v>
      </c>
      <c r="E553" s="92"/>
      <c r="F553" t="s">
        <v>40</v>
      </c>
      <c r="G553" s="12">
        <v>32</v>
      </c>
      <c r="H553">
        <f>'[1]B Growth'!$I139</f>
        <v>6</v>
      </c>
      <c r="I553">
        <f>'[1]B Growth'!$S139</f>
        <v>2</v>
      </c>
      <c r="J553" s="2" t="str">
        <f t="shared" si="21"/>
        <v>R13-S2-32-Pre</v>
      </c>
      <c r="K553">
        <f>'[1]B Growth'!$W139</f>
        <v>5.3921014492753621</v>
      </c>
      <c r="L553">
        <f>'[1]B Growth'!$BK139</f>
        <v>0.21279161005652325</v>
      </c>
      <c r="O553">
        <f>'[1]B Growth'!$BD139</f>
        <v>11.278440258390722</v>
      </c>
      <c r="R553">
        <f>'[1]B Growth'!$AS139</f>
        <v>25.345807857631996</v>
      </c>
    </row>
    <row r="554" spans="1:18" x14ac:dyDescent="0.3">
      <c r="A554">
        <v>654</v>
      </c>
      <c r="B554">
        <v>918</v>
      </c>
      <c r="C554" s="4">
        <v>0.08</v>
      </c>
      <c r="D554" s="12" t="s">
        <v>1</v>
      </c>
      <c r="E554" s="92"/>
      <c r="F554" t="s">
        <v>41</v>
      </c>
      <c r="G554" s="12">
        <v>32</v>
      </c>
      <c r="H554">
        <f>'[1]B Growth'!$I140</f>
        <v>6</v>
      </c>
      <c r="I554">
        <f>'[1]B Growth'!$S140</f>
        <v>3</v>
      </c>
      <c r="J554" s="2" t="str">
        <f t="shared" si="21"/>
        <v>R13-S3-32-Pre</v>
      </c>
      <c r="K554">
        <f>'[1]B Growth'!$W140</f>
        <v>6.0647463768115948</v>
      </c>
      <c r="L554">
        <f>'[1]B Growth'!$BK140</f>
        <v>0.21411968270663873</v>
      </c>
      <c r="O554">
        <f>'[1]B Growth'!$BD140</f>
        <v>21.343434616391349</v>
      </c>
      <c r="R554">
        <f>'[1]B Growth'!$AS140</f>
        <v>30.947956155099813</v>
      </c>
    </row>
    <row r="555" spans="1:18" x14ac:dyDescent="0.3">
      <c r="A555">
        <v>655</v>
      </c>
      <c r="B555">
        <v>31</v>
      </c>
      <c r="C555" s="14">
        <v>0.25</v>
      </c>
      <c r="D555" s="1" t="s">
        <v>4</v>
      </c>
      <c r="E555" s="92"/>
      <c r="F555" s="13" t="s">
        <v>36</v>
      </c>
      <c r="G555" s="1">
        <v>0</v>
      </c>
      <c r="H555" s="13">
        <f>'[3]B Growth'!$I3</f>
        <v>1</v>
      </c>
      <c r="I555" s="13">
        <f>'[3]B Growth'!$S3</f>
        <v>16</v>
      </c>
      <c r="J555" s="91" t="str">
        <f t="shared" ref="J555:J572" si="22">CONCATENATE(D555,"-",F555,"-",G555,"--")</f>
        <v>R14-N1-0--</v>
      </c>
      <c r="K555" s="13">
        <f>'[3]B Growth'!$W3</f>
        <v>31.85</v>
      </c>
      <c r="L555" s="13" t="str">
        <f>'[3]B Growth'!$BK3</f>
        <v/>
      </c>
      <c r="M555" s="83" t="s">
        <v>29</v>
      </c>
      <c r="N555" s="83" t="s">
        <v>222</v>
      </c>
      <c r="O555" s="13" t="str">
        <f>'[3]B Growth'!$BD3</f>
        <v/>
      </c>
      <c r="P555" t="s">
        <v>29</v>
      </c>
      <c r="Q555" t="s">
        <v>28</v>
      </c>
      <c r="R555" s="13" t="str">
        <f>'[3]B Growth'!$AS3</f>
        <v/>
      </c>
    </row>
    <row r="556" spans="1:18" x14ac:dyDescent="0.3">
      <c r="A556">
        <v>656</v>
      </c>
      <c r="B556">
        <v>32</v>
      </c>
      <c r="C556" s="14">
        <v>0.25</v>
      </c>
      <c r="D556" s="1" t="s">
        <v>4</v>
      </c>
      <c r="E556" s="92"/>
      <c r="F556" s="13" t="s">
        <v>37</v>
      </c>
      <c r="G556" s="1">
        <v>0</v>
      </c>
      <c r="H556" s="13">
        <f>'[3]B Growth'!$I4</f>
        <v>1</v>
      </c>
      <c r="I556" s="13">
        <f>'[3]B Growth'!$S4</f>
        <v>16</v>
      </c>
      <c r="J556" s="91" t="str">
        <f t="shared" si="22"/>
        <v>R14-N2-0--</v>
      </c>
      <c r="K556" s="13">
        <f>'[3]B Growth'!$W4</f>
        <v>27.866666666666664</v>
      </c>
      <c r="L556" s="13" t="str">
        <f>'[3]B Growth'!$BK4</f>
        <v/>
      </c>
      <c r="M556" s="83" t="s">
        <v>29</v>
      </c>
      <c r="N556" s="83" t="s">
        <v>222</v>
      </c>
      <c r="O556" s="13" t="str">
        <f>'[3]B Growth'!$BD4</f>
        <v/>
      </c>
      <c r="P556" t="s">
        <v>29</v>
      </c>
      <c r="Q556" t="s">
        <v>28</v>
      </c>
      <c r="R556" s="13" t="str">
        <f>'[3]B Growth'!$AS4</f>
        <v/>
      </c>
    </row>
    <row r="557" spans="1:18" x14ac:dyDescent="0.3">
      <c r="A557">
        <v>657</v>
      </c>
      <c r="B557">
        <v>33</v>
      </c>
      <c r="C557" s="14">
        <v>0.25</v>
      </c>
      <c r="D557" s="1" t="s">
        <v>4</v>
      </c>
      <c r="E557" s="92"/>
      <c r="F557" s="13" t="s">
        <v>38</v>
      </c>
      <c r="G557" s="1">
        <v>0</v>
      </c>
      <c r="H557" s="13">
        <f>'[3]B Growth'!$I5</f>
        <v>1</v>
      </c>
      <c r="I557" s="13">
        <f>'[3]B Growth'!$S5</f>
        <v>16</v>
      </c>
      <c r="J557" s="91" t="str">
        <f t="shared" si="22"/>
        <v>R14-N3-0--</v>
      </c>
      <c r="K557" s="13">
        <f>'[3]B Growth'!$W5</f>
        <v>29.5</v>
      </c>
      <c r="L557" s="13" t="str">
        <f>'[3]B Growth'!$BK5</f>
        <v/>
      </c>
      <c r="M557" s="83" t="s">
        <v>29</v>
      </c>
      <c r="N557" s="83" t="s">
        <v>222</v>
      </c>
      <c r="O557" s="13" t="str">
        <f>'[3]B Growth'!$BD5</f>
        <v/>
      </c>
      <c r="P557" t="s">
        <v>29</v>
      </c>
      <c r="Q557" t="s">
        <v>28</v>
      </c>
      <c r="R557" s="13" t="str">
        <f>'[3]B Growth'!$AS5</f>
        <v/>
      </c>
    </row>
    <row r="558" spans="1:18" x14ac:dyDescent="0.3">
      <c r="A558">
        <v>658</v>
      </c>
      <c r="B558">
        <v>34</v>
      </c>
      <c r="C558" s="14">
        <v>0.25</v>
      </c>
      <c r="D558" s="1" t="s">
        <v>4</v>
      </c>
      <c r="E558" s="92"/>
      <c r="F558" s="13" t="s">
        <v>39</v>
      </c>
      <c r="G558" s="1">
        <v>0</v>
      </c>
      <c r="H558" s="13">
        <f>'[3]B Growth'!$I6</f>
        <v>1</v>
      </c>
      <c r="I558" s="13">
        <f>'[3]B Growth'!$S6</f>
        <v>16</v>
      </c>
      <c r="J558" s="91" t="str">
        <f t="shared" si="22"/>
        <v>R14-S1-0--</v>
      </c>
      <c r="K558" s="13">
        <f>'[3]B Growth'!$W6</f>
        <v>29.05</v>
      </c>
      <c r="L558" s="13" t="str">
        <f>'[3]B Growth'!$BK6</f>
        <v/>
      </c>
      <c r="M558" s="83" t="s">
        <v>29</v>
      </c>
      <c r="N558" s="83" t="s">
        <v>222</v>
      </c>
      <c r="O558" s="13" t="str">
        <f>'[3]B Growth'!$BD6</f>
        <v/>
      </c>
      <c r="P558" t="s">
        <v>29</v>
      </c>
      <c r="Q558" t="s">
        <v>28</v>
      </c>
      <c r="R558" s="13" t="str">
        <f>'[3]B Growth'!$AS6</f>
        <v/>
      </c>
    </row>
    <row r="559" spans="1:18" x14ac:dyDescent="0.3">
      <c r="A559">
        <v>659</v>
      </c>
      <c r="B559">
        <v>35</v>
      </c>
      <c r="C559" s="14">
        <v>0.25</v>
      </c>
      <c r="D559" s="1" t="s">
        <v>4</v>
      </c>
      <c r="E559" s="92"/>
      <c r="F559" s="13" t="s">
        <v>40</v>
      </c>
      <c r="G559" s="1">
        <v>0</v>
      </c>
      <c r="H559" s="13">
        <f>'[3]B Growth'!$I7</f>
        <v>1</v>
      </c>
      <c r="I559" s="13">
        <f>'[3]B Growth'!$S7</f>
        <v>16</v>
      </c>
      <c r="J559" s="91" t="str">
        <f t="shared" si="22"/>
        <v>R14-S2-0--</v>
      </c>
      <c r="K559" s="13">
        <f>'[3]B Growth'!$W7</f>
        <v>32.200000000000003</v>
      </c>
      <c r="L559" s="13" t="str">
        <f>'[3]B Growth'!$BK7</f>
        <v/>
      </c>
      <c r="M559" s="83" t="s">
        <v>29</v>
      </c>
      <c r="N559" s="83" t="s">
        <v>222</v>
      </c>
      <c r="O559" s="13" t="str">
        <f>'[3]B Growth'!$BD7</f>
        <v/>
      </c>
      <c r="P559" t="s">
        <v>29</v>
      </c>
      <c r="Q559" t="s">
        <v>28</v>
      </c>
      <c r="R559" s="13" t="str">
        <f>'[3]B Growth'!$AS7</f>
        <v/>
      </c>
    </row>
    <row r="560" spans="1:18" x14ac:dyDescent="0.3">
      <c r="A560">
        <v>660</v>
      </c>
      <c r="B560">
        <v>36</v>
      </c>
      <c r="C560" s="14">
        <v>0.25</v>
      </c>
      <c r="D560" s="1" t="s">
        <v>4</v>
      </c>
      <c r="E560" s="92"/>
      <c r="F560" s="13" t="s">
        <v>41</v>
      </c>
      <c r="G560" s="1">
        <v>0</v>
      </c>
      <c r="H560" s="13">
        <f>'[3]B Growth'!$I8</f>
        <v>1</v>
      </c>
      <c r="I560" s="13">
        <f>'[3]B Growth'!$S8</f>
        <v>16</v>
      </c>
      <c r="J560" s="91" t="str">
        <f t="shared" si="22"/>
        <v>R14-S3-0--</v>
      </c>
      <c r="K560" s="13">
        <f>'[3]B Growth'!$W8</f>
        <v>33.25</v>
      </c>
      <c r="L560" s="13" t="str">
        <f>'[3]B Growth'!$BK8</f>
        <v/>
      </c>
      <c r="M560" s="83" t="s">
        <v>29</v>
      </c>
      <c r="N560" s="83" t="s">
        <v>222</v>
      </c>
      <c r="O560" s="13" t="str">
        <f>'[3]B Growth'!$BD8</f>
        <v/>
      </c>
      <c r="P560" t="s">
        <v>29</v>
      </c>
      <c r="Q560" t="s">
        <v>28</v>
      </c>
      <c r="R560" s="13" t="str">
        <f>'[3]B Growth'!$AS8</f>
        <v/>
      </c>
    </row>
    <row r="561" spans="1:18" x14ac:dyDescent="0.3">
      <c r="A561">
        <v>661</v>
      </c>
      <c r="B561">
        <v>67</v>
      </c>
      <c r="C561" s="14">
        <v>0.25</v>
      </c>
      <c r="D561" s="1" t="s">
        <v>4</v>
      </c>
      <c r="E561" s="92"/>
      <c r="F561" s="13" t="s">
        <v>36</v>
      </c>
      <c r="G561" s="1">
        <v>2</v>
      </c>
      <c r="H561" s="13">
        <f>'[3]B Growth'!$I9</f>
        <v>1</v>
      </c>
      <c r="I561" s="13">
        <f>'[3]B Growth'!$S9</f>
        <v>16</v>
      </c>
      <c r="J561" s="91" t="str">
        <f t="shared" si="22"/>
        <v>R14-N1-2--</v>
      </c>
      <c r="K561" s="13">
        <f>'[3]B Growth'!$W9</f>
        <v>31.524999999999999</v>
      </c>
      <c r="L561" s="13" t="str">
        <f>'[3]B Growth'!$BK9</f>
        <v/>
      </c>
      <c r="M561" s="83" t="s">
        <v>29</v>
      </c>
      <c r="N561" s="83" t="s">
        <v>222</v>
      </c>
      <c r="O561" s="13" t="str">
        <f>'[3]B Growth'!$BD9</f>
        <v/>
      </c>
      <c r="P561" t="s">
        <v>14</v>
      </c>
      <c r="Q561" t="s">
        <v>28</v>
      </c>
      <c r="R561" s="13" t="str">
        <f>'[3]B Growth'!$AS9</f>
        <v/>
      </c>
    </row>
    <row r="562" spans="1:18" x14ac:dyDescent="0.3">
      <c r="A562">
        <v>662</v>
      </c>
      <c r="B562">
        <v>68</v>
      </c>
      <c r="C562" s="14">
        <v>0.25</v>
      </c>
      <c r="D562" s="1" t="s">
        <v>4</v>
      </c>
      <c r="E562" s="92"/>
      <c r="F562" s="13" t="s">
        <v>37</v>
      </c>
      <c r="G562" s="1">
        <v>2</v>
      </c>
      <c r="H562" s="13">
        <f>'[3]B Growth'!$I10</f>
        <v>1</v>
      </c>
      <c r="I562" s="13">
        <f>'[3]B Growth'!$S10</f>
        <v>16</v>
      </c>
      <c r="J562" s="91" t="str">
        <f t="shared" si="22"/>
        <v>R14-N2-2--</v>
      </c>
      <c r="K562" s="13">
        <f>'[3]B Growth'!$W10</f>
        <v>26.983333333333334</v>
      </c>
      <c r="L562" s="13" t="str">
        <f>'[3]B Growth'!$BK10</f>
        <v/>
      </c>
      <c r="M562" s="83" t="s">
        <v>29</v>
      </c>
      <c r="N562" s="83" t="s">
        <v>222</v>
      </c>
      <c r="O562" s="13" t="str">
        <f>'[3]B Growth'!$BD10</f>
        <v/>
      </c>
      <c r="P562" t="s">
        <v>14</v>
      </c>
      <c r="Q562" t="s">
        <v>28</v>
      </c>
      <c r="R562" s="13" t="str">
        <f>'[3]B Growth'!$AS10</f>
        <v/>
      </c>
    </row>
    <row r="563" spans="1:18" x14ac:dyDescent="0.3">
      <c r="A563">
        <v>663</v>
      </c>
      <c r="B563">
        <v>69</v>
      </c>
      <c r="C563" s="14">
        <v>0.25</v>
      </c>
      <c r="D563" s="1" t="s">
        <v>4</v>
      </c>
      <c r="E563" s="92"/>
      <c r="F563" s="13" t="s">
        <v>38</v>
      </c>
      <c r="G563" s="1">
        <v>2</v>
      </c>
      <c r="H563" s="13">
        <f>'[3]B Growth'!$I11</f>
        <v>1</v>
      </c>
      <c r="I563" s="13">
        <f>'[3]B Growth'!$S11</f>
        <v>16</v>
      </c>
      <c r="J563" s="91" t="str">
        <f t="shared" si="22"/>
        <v>R14-N3-2--</v>
      </c>
      <c r="K563" s="13">
        <f>'[3]B Growth'!$W11</f>
        <v>26.8</v>
      </c>
      <c r="L563" s="13" t="str">
        <f>'[3]B Growth'!$BK11</f>
        <v/>
      </c>
      <c r="M563" s="83" t="s">
        <v>29</v>
      </c>
      <c r="N563" s="83" t="s">
        <v>222</v>
      </c>
      <c r="O563" s="13" t="str">
        <f>'[3]B Growth'!$BD11</f>
        <v/>
      </c>
      <c r="P563" t="s">
        <v>14</v>
      </c>
      <c r="Q563" t="s">
        <v>28</v>
      </c>
      <c r="R563" s="13" t="str">
        <f>'[3]B Growth'!$AS11</f>
        <v/>
      </c>
    </row>
    <row r="564" spans="1:18" x14ac:dyDescent="0.3">
      <c r="A564">
        <v>664</v>
      </c>
      <c r="B564">
        <v>70</v>
      </c>
      <c r="C564" s="14">
        <v>0.25</v>
      </c>
      <c r="D564" s="1" t="s">
        <v>4</v>
      </c>
      <c r="E564" s="92"/>
      <c r="F564" s="13" t="s">
        <v>39</v>
      </c>
      <c r="G564" s="1">
        <v>2</v>
      </c>
      <c r="H564" s="13">
        <f>'[3]B Growth'!$I12</f>
        <v>1</v>
      </c>
      <c r="I564" s="13">
        <f>'[3]B Growth'!$S12</f>
        <v>16</v>
      </c>
      <c r="J564" s="91" t="str">
        <f t="shared" si="22"/>
        <v>R14-S1-2--</v>
      </c>
      <c r="K564" s="13">
        <f>'[3]B Growth'!$W12</f>
        <v>27.674999999999997</v>
      </c>
      <c r="L564" s="13" t="str">
        <f>'[3]B Growth'!$BK12</f>
        <v/>
      </c>
      <c r="M564" s="83" t="s">
        <v>29</v>
      </c>
      <c r="N564" s="83" t="s">
        <v>222</v>
      </c>
      <c r="O564" s="13" t="str">
        <f>'[3]B Growth'!$BD12</f>
        <v/>
      </c>
      <c r="P564" t="s">
        <v>14</v>
      </c>
      <c r="Q564" t="s">
        <v>28</v>
      </c>
      <c r="R564" s="13" t="str">
        <f>'[3]B Growth'!$AS12</f>
        <v/>
      </c>
    </row>
    <row r="565" spans="1:18" x14ac:dyDescent="0.3">
      <c r="A565">
        <v>665</v>
      </c>
      <c r="B565">
        <v>71</v>
      </c>
      <c r="C565" s="14">
        <v>0.25</v>
      </c>
      <c r="D565" s="1" t="s">
        <v>4</v>
      </c>
      <c r="E565" s="92"/>
      <c r="F565" s="13" t="s">
        <v>40</v>
      </c>
      <c r="G565" s="1">
        <v>2</v>
      </c>
      <c r="H565" s="13">
        <f>'[3]B Growth'!$I13</f>
        <v>1</v>
      </c>
      <c r="I565" s="13">
        <f>'[3]B Growth'!$S13</f>
        <v>16</v>
      </c>
      <c r="J565" s="91" t="str">
        <f t="shared" si="22"/>
        <v>R14-S2-2--</v>
      </c>
      <c r="K565" s="13">
        <f>'[3]B Growth'!$W13</f>
        <v>31.200000000000003</v>
      </c>
      <c r="L565" s="13" t="str">
        <f>'[3]B Growth'!$BK13</f>
        <v/>
      </c>
      <c r="M565" s="83" t="s">
        <v>29</v>
      </c>
      <c r="N565" s="83" t="s">
        <v>222</v>
      </c>
      <c r="O565" s="13" t="str">
        <f>'[3]B Growth'!$BD13</f>
        <v/>
      </c>
      <c r="P565" t="s">
        <v>14</v>
      </c>
      <c r="Q565" t="s">
        <v>28</v>
      </c>
      <c r="R565" s="13" t="str">
        <f>'[3]B Growth'!$AS13</f>
        <v/>
      </c>
    </row>
    <row r="566" spans="1:18" x14ac:dyDescent="0.3">
      <c r="A566">
        <v>666</v>
      </c>
      <c r="B566">
        <v>72</v>
      </c>
      <c r="C566" s="14">
        <v>0.25</v>
      </c>
      <c r="D566" s="1" t="s">
        <v>4</v>
      </c>
      <c r="E566" s="92"/>
      <c r="F566" s="13" t="s">
        <v>41</v>
      </c>
      <c r="G566" s="1">
        <v>2</v>
      </c>
      <c r="H566" s="13">
        <f>'[3]B Growth'!$I14</f>
        <v>1</v>
      </c>
      <c r="I566" s="13">
        <f>'[3]B Growth'!$S14</f>
        <v>16</v>
      </c>
      <c r="J566" s="91" t="str">
        <f t="shared" si="22"/>
        <v>R14-S3-2--</v>
      </c>
      <c r="K566" s="13">
        <f>'[3]B Growth'!$W14</f>
        <v>32.625</v>
      </c>
      <c r="L566" s="13" t="str">
        <f>'[3]B Growth'!$BK14</f>
        <v/>
      </c>
      <c r="M566" s="83" t="s">
        <v>29</v>
      </c>
      <c r="N566" s="83" t="s">
        <v>222</v>
      </c>
      <c r="O566" s="13" t="str">
        <f>'[3]B Growth'!$BD14</f>
        <v/>
      </c>
      <c r="P566" t="s">
        <v>14</v>
      </c>
      <c r="Q566" t="s">
        <v>28</v>
      </c>
      <c r="R566" s="13" t="str">
        <f>'[3]B Growth'!$AS14</f>
        <v/>
      </c>
    </row>
    <row r="567" spans="1:18" x14ac:dyDescent="0.3">
      <c r="A567">
        <v>667</v>
      </c>
      <c r="B567">
        <v>109</v>
      </c>
      <c r="C567" s="14">
        <v>0.25</v>
      </c>
      <c r="D567" s="1" t="s">
        <v>4</v>
      </c>
      <c r="E567" s="92"/>
      <c r="F567" s="13" t="s">
        <v>36</v>
      </c>
      <c r="G567" s="1">
        <v>4</v>
      </c>
      <c r="H567" s="13">
        <f>'[3]B Growth'!$I15</f>
        <v>1</v>
      </c>
      <c r="I567" s="13">
        <f>'[3]B Growth'!$S15</f>
        <v>16</v>
      </c>
      <c r="J567" s="91" t="str">
        <f t="shared" si="22"/>
        <v>R14-N1-4--</v>
      </c>
      <c r="K567" s="13">
        <f>'[3]B Growth'!$W15</f>
        <v>30.583333333333332</v>
      </c>
      <c r="L567" s="13" t="str">
        <f>'[3]B Growth'!$BK15</f>
        <v/>
      </c>
      <c r="M567" s="83" t="s">
        <v>29</v>
      </c>
      <c r="N567" s="83" t="s">
        <v>222</v>
      </c>
      <c r="O567" s="13" t="str">
        <f>'[3]B Growth'!$BD15</f>
        <v/>
      </c>
      <c r="P567" t="s">
        <v>14</v>
      </c>
      <c r="Q567" t="s">
        <v>28</v>
      </c>
      <c r="R567" s="13" t="str">
        <f>'[3]B Growth'!$AS15</f>
        <v/>
      </c>
    </row>
    <row r="568" spans="1:18" x14ac:dyDescent="0.3">
      <c r="A568">
        <v>668</v>
      </c>
      <c r="B568">
        <v>110</v>
      </c>
      <c r="C568" s="14">
        <v>0.25</v>
      </c>
      <c r="D568" s="1" t="s">
        <v>4</v>
      </c>
      <c r="E568" s="92"/>
      <c r="F568" s="13" t="s">
        <v>37</v>
      </c>
      <c r="G568" s="1">
        <v>4</v>
      </c>
      <c r="H568" s="13">
        <f>'[3]B Growth'!$I16</f>
        <v>1</v>
      </c>
      <c r="I568" s="13">
        <f>'[3]B Growth'!$S16</f>
        <v>16</v>
      </c>
      <c r="J568" s="91" t="str">
        <f t="shared" si="22"/>
        <v>R14-N2-4--</v>
      </c>
      <c r="K568" s="13">
        <f>'[3]B Growth'!$W16</f>
        <v>26.338888888888889</v>
      </c>
      <c r="L568" s="13" t="str">
        <f>'[3]B Growth'!$BK16</f>
        <v/>
      </c>
      <c r="M568" s="83" t="s">
        <v>29</v>
      </c>
      <c r="N568" s="83" t="s">
        <v>222</v>
      </c>
      <c r="O568" s="13" t="str">
        <f>'[3]B Growth'!$BD16</f>
        <v/>
      </c>
      <c r="P568" t="s">
        <v>14</v>
      </c>
      <c r="Q568" t="s">
        <v>28</v>
      </c>
      <c r="R568" s="13" t="str">
        <f>'[3]B Growth'!$AS16</f>
        <v/>
      </c>
    </row>
    <row r="569" spans="1:18" x14ac:dyDescent="0.3">
      <c r="A569">
        <v>669</v>
      </c>
      <c r="B569">
        <v>111</v>
      </c>
      <c r="C569" s="14">
        <v>0.25</v>
      </c>
      <c r="D569" s="1" t="s">
        <v>4</v>
      </c>
      <c r="E569" s="92"/>
      <c r="F569" s="13" t="s">
        <v>38</v>
      </c>
      <c r="G569" s="1">
        <v>4</v>
      </c>
      <c r="H569" s="13">
        <f>'[3]B Growth'!$I17</f>
        <v>1</v>
      </c>
      <c r="I569" s="13">
        <f>'[3]B Growth'!$S17</f>
        <v>16</v>
      </c>
      <c r="J569" s="91" t="str">
        <f t="shared" si="22"/>
        <v>R14-N3-4--</v>
      </c>
      <c r="K569" s="13">
        <f>'[3]B Growth'!$W17</f>
        <v>25.733333333333334</v>
      </c>
      <c r="L569" s="13" t="str">
        <f>'[3]B Growth'!$BK17</f>
        <v/>
      </c>
      <c r="M569" s="83" t="s">
        <v>29</v>
      </c>
      <c r="N569" s="83" t="s">
        <v>222</v>
      </c>
      <c r="O569" s="13" t="str">
        <f>'[3]B Growth'!$BD17</f>
        <v/>
      </c>
      <c r="P569" t="s">
        <v>14</v>
      </c>
      <c r="Q569" t="s">
        <v>28</v>
      </c>
      <c r="R569" s="13" t="str">
        <f>'[3]B Growth'!$AS17</f>
        <v/>
      </c>
    </row>
    <row r="570" spans="1:18" x14ac:dyDescent="0.3">
      <c r="A570">
        <v>670</v>
      </c>
      <c r="B570">
        <v>112</v>
      </c>
      <c r="C570" s="14">
        <v>0.25</v>
      </c>
      <c r="D570" s="1" t="s">
        <v>4</v>
      </c>
      <c r="E570" s="92"/>
      <c r="F570" s="13" t="s">
        <v>39</v>
      </c>
      <c r="G570" s="1">
        <v>4</v>
      </c>
      <c r="H570" s="13">
        <f>'[3]B Growth'!$I18</f>
        <v>1</v>
      </c>
      <c r="I570" s="13">
        <f>'[3]B Growth'!$S18</f>
        <v>16</v>
      </c>
      <c r="J570" s="91" t="str">
        <f t="shared" si="22"/>
        <v>R14-S1-4--</v>
      </c>
      <c r="K570" s="13">
        <f>'[3]B Growth'!$W18</f>
        <v>27.272222222222222</v>
      </c>
      <c r="L570" s="13" t="str">
        <f>'[3]B Growth'!$BK18</f>
        <v/>
      </c>
      <c r="M570" s="83" t="s">
        <v>29</v>
      </c>
      <c r="N570" s="83" t="s">
        <v>222</v>
      </c>
      <c r="O570" s="13" t="str">
        <f>'[3]B Growth'!$BD18</f>
        <v/>
      </c>
      <c r="P570" t="s">
        <v>14</v>
      </c>
      <c r="Q570" t="s">
        <v>28</v>
      </c>
      <c r="R570" s="13" t="str">
        <f>'[3]B Growth'!$AS18</f>
        <v/>
      </c>
    </row>
    <row r="571" spans="1:18" x14ac:dyDescent="0.3">
      <c r="A571">
        <v>671</v>
      </c>
      <c r="B571">
        <v>113</v>
      </c>
      <c r="C571" s="14">
        <v>0.25</v>
      </c>
      <c r="D571" s="1" t="s">
        <v>4</v>
      </c>
      <c r="E571" s="92"/>
      <c r="F571" s="13" t="s">
        <v>40</v>
      </c>
      <c r="G571" s="1">
        <v>4</v>
      </c>
      <c r="H571" s="13">
        <f>'[3]B Growth'!$I19</f>
        <v>1</v>
      </c>
      <c r="I571" s="13">
        <f>'[3]B Growth'!$S19</f>
        <v>16</v>
      </c>
      <c r="J571" s="91" t="str">
        <f t="shared" si="22"/>
        <v>R14-S2-4--</v>
      </c>
      <c r="K571" s="13">
        <f>'[3]B Growth'!$W19</f>
        <v>29.600000000000005</v>
      </c>
      <c r="L571" s="13" t="str">
        <f>'[3]B Growth'!$BK19</f>
        <v/>
      </c>
      <c r="M571" s="83" t="s">
        <v>29</v>
      </c>
      <c r="N571" s="83" t="s">
        <v>222</v>
      </c>
      <c r="O571" s="13" t="str">
        <f>'[3]B Growth'!$BD19</f>
        <v/>
      </c>
      <c r="P571" t="s">
        <v>14</v>
      </c>
      <c r="Q571" t="s">
        <v>28</v>
      </c>
      <c r="R571" s="13" t="str">
        <f>'[3]B Growth'!$AS19</f>
        <v/>
      </c>
    </row>
    <row r="572" spans="1:18" x14ac:dyDescent="0.3">
      <c r="A572">
        <v>672</v>
      </c>
      <c r="B572">
        <v>114</v>
      </c>
      <c r="C572" s="14">
        <v>0.25</v>
      </c>
      <c r="D572" s="1" t="s">
        <v>4</v>
      </c>
      <c r="E572" s="92"/>
      <c r="F572" s="13" t="s">
        <v>41</v>
      </c>
      <c r="G572" s="1">
        <v>4</v>
      </c>
      <c r="H572" s="13">
        <f>'[3]B Growth'!$I20</f>
        <v>1</v>
      </c>
      <c r="I572" s="13">
        <f>'[3]B Growth'!$S20</f>
        <v>16</v>
      </c>
      <c r="J572" s="91" t="str">
        <f t="shared" si="22"/>
        <v>R14-S3-4--</v>
      </c>
      <c r="K572" s="13">
        <f>'[3]B Growth'!$W20</f>
        <v>31.816666666666666</v>
      </c>
      <c r="L572" s="13" t="str">
        <f>'[3]B Growth'!$BK20</f>
        <v/>
      </c>
      <c r="M572" s="83" t="s">
        <v>29</v>
      </c>
      <c r="N572" s="83" t="s">
        <v>222</v>
      </c>
      <c r="O572" s="13" t="str">
        <f>'[3]B Growth'!$BD20</f>
        <v/>
      </c>
      <c r="P572" t="s">
        <v>14</v>
      </c>
      <c r="Q572" t="s">
        <v>28</v>
      </c>
      <c r="R572" s="13" t="str">
        <f>'[3]B Growth'!$AS20</f>
        <v/>
      </c>
    </row>
    <row r="573" spans="1:18" x14ac:dyDescent="0.3">
      <c r="A573">
        <v>673</v>
      </c>
      <c r="B573">
        <v>181</v>
      </c>
      <c r="C573" s="14">
        <v>0.25</v>
      </c>
      <c r="D573" s="1" t="s">
        <v>4</v>
      </c>
      <c r="E573" s="92"/>
      <c r="F573" s="13" t="s">
        <v>36</v>
      </c>
      <c r="G573" s="1">
        <v>7</v>
      </c>
      <c r="H573" s="13">
        <f>'[3]B Growth'!$I21</f>
        <v>1</v>
      </c>
      <c r="I573" s="13">
        <f>'[3]B Growth'!$S21</f>
        <v>16</v>
      </c>
      <c r="J573" s="2" t="str">
        <f t="shared" si="21"/>
        <v>R14-N1-7-Pre</v>
      </c>
      <c r="K573" s="13">
        <f>'[3]B Growth'!$W21</f>
        <v>29</v>
      </c>
      <c r="L573" s="13" t="str">
        <f>'[3]B Growth'!$BK21</f>
        <v/>
      </c>
      <c r="M573" s="83" t="s">
        <v>29</v>
      </c>
      <c r="N573" s="83" t="s">
        <v>222</v>
      </c>
      <c r="O573" s="13" t="str">
        <f>'[3]B Growth'!$BD21</f>
        <v/>
      </c>
      <c r="P573" t="s">
        <v>14</v>
      </c>
      <c r="Q573" t="s">
        <v>28</v>
      </c>
      <c r="R573" s="13" t="str">
        <f>'[3]B Growth'!$AS21</f>
        <v/>
      </c>
    </row>
    <row r="574" spans="1:18" x14ac:dyDescent="0.3">
      <c r="A574">
        <v>674</v>
      </c>
      <c r="B574">
        <v>182</v>
      </c>
      <c r="C574" s="14">
        <v>0.25</v>
      </c>
      <c r="D574" s="1" t="s">
        <v>4</v>
      </c>
      <c r="E574" s="92"/>
      <c r="F574" s="13" t="s">
        <v>37</v>
      </c>
      <c r="G574" s="1">
        <v>7</v>
      </c>
      <c r="H574" s="13">
        <f>'[3]B Growth'!$I22</f>
        <v>1</v>
      </c>
      <c r="I574" s="13">
        <f>'[3]B Growth'!$S22</f>
        <v>16</v>
      </c>
      <c r="J574" s="2" t="str">
        <f t="shared" si="21"/>
        <v>R14-N2-7-Pre</v>
      </c>
      <c r="K574" s="13">
        <f>'[3]B Growth'!$W22</f>
        <v>24.354166666666664</v>
      </c>
      <c r="L574" s="13" t="str">
        <f>'[3]B Growth'!$BK22</f>
        <v/>
      </c>
      <c r="M574" s="83" t="s">
        <v>29</v>
      </c>
      <c r="N574" s="83" t="s">
        <v>222</v>
      </c>
      <c r="O574" s="13" t="str">
        <f>'[3]B Growth'!$BD22</f>
        <v/>
      </c>
      <c r="P574" t="s">
        <v>14</v>
      </c>
      <c r="Q574" t="s">
        <v>28</v>
      </c>
      <c r="R574" s="13" t="str">
        <f>'[3]B Growth'!$AS22</f>
        <v/>
      </c>
    </row>
    <row r="575" spans="1:18" x14ac:dyDescent="0.3">
      <c r="A575">
        <v>675</v>
      </c>
      <c r="B575">
        <v>183</v>
      </c>
      <c r="C575" s="14">
        <v>0.25</v>
      </c>
      <c r="D575" s="1" t="s">
        <v>4</v>
      </c>
      <c r="E575" s="92"/>
      <c r="F575" s="13" t="s">
        <v>38</v>
      </c>
      <c r="G575" s="1">
        <v>7</v>
      </c>
      <c r="H575" s="13">
        <f>'[3]B Growth'!$I23</f>
        <v>1</v>
      </c>
      <c r="I575" s="13">
        <f>'[3]B Growth'!$S23</f>
        <v>16</v>
      </c>
      <c r="J575" s="2" t="str">
        <f t="shared" si="21"/>
        <v>R14-N3-7-Pre</v>
      </c>
      <c r="K575" s="13">
        <f>'[3]B Growth'!$W23</f>
        <v>24.537500000000001</v>
      </c>
      <c r="L575" s="13" t="str">
        <f>'[3]B Growth'!$BK23</f>
        <v/>
      </c>
      <c r="M575" s="83" t="s">
        <v>29</v>
      </c>
      <c r="N575" s="83" t="s">
        <v>222</v>
      </c>
      <c r="O575" s="13" t="str">
        <f>'[3]B Growth'!$BD23</f>
        <v/>
      </c>
      <c r="P575" t="s">
        <v>14</v>
      </c>
      <c r="Q575" t="s">
        <v>28</v>
      </c>
      <c r="R575" s="13" t="str">
        <f>'[3]B Growth'!$AS23</f>
        <v/>
      </c>
    </row>
    <row r="576" spans="1:18" x14ac:dyDescent="0.3">
      <c r="A576">
        <v>676</v>
      </c>
      <c r="B576">
        <v>184</v>
      </c>
      <c r="C576" s="14">
        <v>0.25</v>
      </c>
      <c r="D576" s="1" t="s">
        <v>4</v>
      </c>
      <c r="E576" s="92"/>
      <c r="F576" s="13" t="s">
        <v>39</v>
      </c>
      <c r="G576" s="1">
        <v>7</v>
      </c>
      <c r="H576" s="13">
        <f>'[3]B Growth'!$I24</f>
        <v>1</v>
      </c>
      <c r="I576" s="13">
        <f>'[3]B Growth'!$S24</f>
        <v>16</v>
      </c>
      <c r="J576" s="2" t="str">
        <f t="shared" si="21"/>
        <v>R14-S1-7-Pre</v>
      </c>
      <c r="K576" s="13">
        <f>'[3]B Growth'!$W24</f>
        <v>25.891666666666666</v>
      </c>
      <c r="L576" s="13" t="str">
        <f>'[3]B Growth'!$BK24</f>
        <v/>
      </c>
      <c r="M576" s="83" t="s">
        <v>29</v>
      </c>
      <c r="N576" s="83" t="s">
        <v>222</v>
      </c>
      <c r="O576" s="13" t="str">
        <f>'[3]B Growth'!$BD24</f>
        <v/>
      </c>
      <c r="P576" t="s">
        <v>14</v>
      </c>
      <c r="Q576" t="s">
        <v>28</v>
      </c>
      <c r="R576" s="13" t="str">
        <f>'[3]B Growth'!$AS24</f>
        <v/>
      </c>
    </row>
    <row r="577" spans="1:18" x14ac:dyDescent="0.3">
      <c r="A577">
        <v>677</v>
      </c>
      <c r="B577">
        <v>185</v>
      </c>
      <c r="C577" s="14">
        <v>0.25</v>
      </c>
      <c r="D577" s="1" t="s">
        <v>4</v>
      </c>
      <c r="E577" s="92"/>
      <c r="F577" s="13" t="s">
        <v>40</v>
      </c>
      <c r="G577" s="1">
        <v>7</v>
      </c>
      <c r="H577" s="13">
        <f>'[3]B Growth'!$I25</f>
        <v>1</v>
      </c>
      <c r="I577" s="13">
        <f>'[3]B Growth'!$S25</f>
        <v>16</v>
      </c>
      <c r="J577" s="2" t="str">
        <f t="shared" si="21"/>
        <v>R14-S2-7-Pre</v>
      </c>
      <c r="K577" s="13">
        <f>'[3]B Growth'!$W25</f>
        <v>27.437500000000004</v>
      </c>
      <c r="L577" s="13" t="str">
        <f>'[3]B Growth'!$BK25</f>
        <v/>
      </c>
      <c r="M577" s="83" t="s">
        <v>29</v>
      </c>
      <c r="N577" s="83" t="s">
        <v>222</v>
      </c>
      <c r="O577" s="13" t="str">
        <f>'[3]B Growth'!$BD25</f>
        <v/>
      </c>
      <c r="P577" t="s">
        <v>14</v>
      </c>
      <c r="Q577" t="s">
        <v>28</v>
      </c>
      <c r="R577" s="13" t="str">
        <f>'[3]B Growth'!$AS25</f>
        <v/>
      </c>
    </row>
    <row r="578" spans="1:18" x14ac:dyDescent="0.3">
      <c r="A578">
        <v>678</v>
      </c>
      <c r="B578">
        <v>186</v>
      </c>
      <c r="C578" s="14">
        <v>0.25</v>
      </c>
      <c r="D578" s="1" t="s">
        <v>4</v>
      </c>
      <c r="E578" s="92"/>
      <c r="F578" s="13" t="s">
        <v>41</v>
      </c>
      <c r="G578" s="1">
        <v>7</v>
      </c>
      <c r="H578" s="13">
        <f>'[3]B Growth'!$I26</f>
        <v>1</v>
      </c>
      <c r="I578" s="13">
        <f>'[3]B Growth'!$S26</f>
        <v>16</v>
      </c>
      <c r="J578" s="2" t="str">
        <f t="shared" si="21"/>
        <v>R14-S3-7-Pre</v>
      </c>
      <c r="K578" s="13">
        <f>'[3]B Growth'!$W26</f>
        <v>29.487500000000001</v>
      </c>
      <c r="L578" s="13" t="str">
        <f>'[3]B Growth'!$BK26</f>
        <v/>
      </c>
      <c r="M578" s="83" t="s">
        <v>29</v>
      </c>
      <c r="N578" s="83" t="s">
        <v>222</v>
      </c>
      <c r="O578" s="13" t="str">
        <f>'[3]B Growth'!$BD26</f>
        <v/>
      </c>
      <c r="P578" t="s">
        <v>14</v>
      </c>
      <c r="Q578" t="s">
        <v>28</v>
      </c>
      <c r="R578" s="13" t="str">
        <f>'[3]B Growth'!$AS26</f>
        <v/>
      </c>
    </row>
    <row r="579" spans="1:18" x14ac:dyDescent="0.3">
      <c r="A579">
        <v>679</v>
      </c>
      <c r="B579">
        <v>187</v>
      </c>
      <c r="C579" s="14">
        <v>0.25</v>
      </c>
      <c r="D579" s="1" t="s">
        <v>4</v>
      </c>
      <c r="E579" s="92"/>
      <c r="F579" s="13" t="s">
        <v>36</v>
      </c>
      <c r="G579" s="1">
        <v>7</v>
      </c>
      <c r="H579" s="13">
        <f>'[3]B Growth'!$I27</f>
        <v>1</v>
      </c>
      <c r="I579" s="13">
        <f>'[3]B Growth'!$S27</f>
        <v>16</v>
      </c>
      <c r="J579" s="2" t="str">
        <f t="shared" ref="J579:J642" si="23">CONCATENATE(D579,"-",F579,"-",G579,"-Pre")</f>
        <v>R14-N1-7-Pre</v>
      </c>
      <c r="K579" s="13">
        <f>'[3]B Growth'!$W27</f>
        <v>30.560000000000002</v>
      </c>
      <c r="L579" s="13" t="str">
        <f>'[3]B Growth'!$BK27</f>
        <v/>
      </c>
      <c r="M579" s="83" t="s">
        <v>29</v>
      </c>
      <c r="N579" s="83" t="s">
        <v>222</v>
      </c>
      <c r="O579" s="13" t="str">
        <f>'[3]B Growth'!$BD27</f>
        <v/>
      </c>
      <c r="P579" t="s">
        <v>29</v>
      </c>
      <c r="Q579" t="s">
        <v>28</v>
      </c>
      <c r="R579" s="13" t="str">
        <f>'[3]B Growth'!$AS27</f>
        <v/>
      </c>
    </row>
    <row r="580" spans="1:18" x14ac:dyDescent="0.3">
      <c r="A580">
        <v>680</v>
      </c>
      <c r="B580">
        <v>188</v>
      </c>
      <c r="C580" s="14">
        <v>0.25</v>
      </c>
      <c r="D580" s="1" t="s">
        <v>4</v>
      </c>
      <c r="E580" s="92"/>
      <c r="F580" s="13" t="s">
        <v>37</v>
      </c>
      <c r="G580" s="1">
        <v>7</v>
      </c>
      <c r="H580" s="13">
        <f>'[3]B Growth'!$I28</f>
        <v>1</v>
      </c>
      <c r="I580" s="13">
        <f>'[3]B Growth'!$S28</f>
        <v>16</v>
      </c>
      <c r="J580" s="2" t="str">
        <f t="shared" si="23"/>
        <v>R14-N2-7-Pre</v>
      </c>
      <c r="K580" s="13">
        <f>'[3]B Growth'!$W28</f>
        <v>26.943333333333328</v>
      </c>
      <c r="L580" s="13" t="str">
        <f>'[3]B Growth'!$BK28</f>
        <v/>
      </c>
      <c r="M580" s="83" t="s">
        <v>29</v>
      </c>
      <c r="N580" s="83" t="s">
        <v>222</v>
      </c>
      <c r="O580" s="13" t="str">
        <f>'[3]B Growth'!$BD28</f>
        <v/>
      </c>
      <c r="P580" t="s">
        <v>29</v>
      </c>
      <c r="Q580" t="s">
        <v>28</v>
      </c>
      <c r="R580" s="13" t="str">
        <f>'[3]B Growth'!$AS28</f>
        <v/>
      </c>
    </row>
    <row r="581" spans="1:18" x14ac:dyDescent="0.3">
      <c r="A581">
        <v>681</v>
      </c>
      <c r="B581">
        <v>189</v>
      </c>
      <c r="C581" s="14">
        <v>0.25</v>
      </c>
      <c r="D581" s="1" t="s">
        <v>4</v>
      </c>
      <c r="E581" s="92"/>
      <c r="F581" s="13" t="s">
        <v>38</v>
      </c>
      <c r="G581" s="1">
        <v>7</v>
      </c>
      <c r="H581" s="13">
        <f>'[3]B Growth'!$I29</f>
        <v>1</v>
      </c>
      <c r="I581" s="13">
        <f>'[3]B Growth'!$S29</f>
        <v>16</v>
      </c>
      <c r="J581" s="2" t="str">
        <f t="shared" si="23"/>
        <v>R14-N3-7-Pre</v>
      </c>
      <c r="K581" s="13">
        <f>'[3]B Growth'!$W29</f>
        <v>27.110000000000003</v>
      </c>
      <c r="L581" s="13" t="str">
        <f>'[3]B Growth'!$BK29</f>
        <v/>
      </c>
      <c r="M581" s="83" t="s">
        <v>29</v>
      </c>
      <c r="N581" s="83" t="s">
        <v>222</v>
      </c>
      <c r="O581" s="13" t="str">
        <f>'[3]B Growth'!$BD29</f>
        <v/>
      </c>
      <c r="P581" t="s">
        <v>29</v>
      </c>
      <c r="Q581" t="s">
        <v>28</v>
      </c>
      <c r="R581" s="13" t="str">
        <f>'[3]B Growth'!$AS29</f>
        <v/>
      </c>
    </row>
    <row r="582" spans="1:18" x14ac:dyDescent="0.3">
      <c r="A582">
        <v>682</v>
      </c>
      <c r="B582">
        <v>190</v>
      </c>
      <c r="C582" s="14">
        <v>0.25</v>
      </c>
      <c r="D582" s="1" t="s">
        <v>4</v>
      </c>
      <c r="E582" s="92"/>
      <c r="F582" s="13" t="s">
        <v>39</v>
      </c>
      <c r="G582" s="1">
        <v>7</v>
      </c>
      <c r="H582" s="13">
        <f>'[3]B Growth'!$I30</f>
        <v>1</v>
      </c>
      <c r="I582" s="13">
        <f>'[3]B Growth'!$S30</f>
        <v>16</v>
      </c>
      <c r="J582" s="2" t="str">
        <f t="shared" si="23"/>
        <v>R14-S1-7-Pre</v>
      </c>
      <c r="K582" s="13">
        <f>'[3]B Growth'!$W30</f>
        <v>27.493333333333332</v>
      </c>
      <c r="L582" s="13" t="str">
        <f>'[3]B Growth'!$BK30</f>
        <v/>
      </c>
      <c r="M582" s="83" t="s">
        <v>29</v>
      </c>
      <c r="N582" s="83" t="s">
        <v>222</v>
      </c>
      <c r="O582" s="13" t="str">
        <f>'[3]B Growth'!$BD30</f>
        <v/>
      </c>
      <c r="P582" t="s">
        <v>29</v>
      </c>
      <c r="Q582" t="s">
        <v>28</v>
      </c>
      <c r="R582" s="13" t="str">
        <f>'[3]B Growth'!$AS30</f>
        <v/>
      </c>
    </row>
    <row r="583" spans="1:18" x14ac:dyDescent="0.3">
      <c r="A583">
        <v>683</v>
      </c>
      <c r="B583">
        <v>191</v>
      </c>
      <c r="C583" s="14">
        <v>0.25</v>
      </c>
      <c r="D583" s="1" t="s">
        <v>4</v>
      </c>
      <c r="E583" s="92"/>
      <c r="F583" s="13" t="s">
        <v>40</v>
      </c>
      <c r="G583" s="1">
        <v>7</v>
      </c>
      <c r="H583" s="13">
        <f>'[3]B Growth'!$I31</f>
        <v>1</v>
      </c>
      <c r="I583" s="13">
        <f>'[3]B Growth'!$S31</f>
        <v>16</v>
      </c>
      <c r="J583" s="2" t="str">
        <f t="shared" si="23"/>
        <v>R14-S2-7-Pre</v>
      </c>
      <c r="K583" s="13">
        <f>'[3]B Growth'!$W31</f>
        <v>28.71</v>
      </c>
      <c r="L583" s="13" t="str">
        <f>'[3]B Growth'!$BK31</f>
        <v/>
      </c>
      <c r="M583" s="83" t="s">
        <v>29</v>
      </c>
      <c r="N583" s="83" t="s">
        <v>222</v>
      </c>
      <c r="O583" s="13" t="str">
        <f>'[3]B Growth'!$BD31</f>
        <v/>
      </c>
      <c r="P583" t="s">
        <v>29</v>
      </c>
      <c r="Q583" t="s">
        <v>28</v>
      </c>
      <c r="R583" s="13" t="str">
        <f>'[3]B Growth'!$AS31</f>
        <v/>
      </c>
    </row>
    <row r="584" spans="1:18" x14ac:dyDescent="0.3">
      <c r="A584">
        <v>684</v>
      </c>
      <c r="B584">
        <v>192</v>
      </c>
      <c r="C584" s="14">
        <v>0.25</v>
      </c>
      <c r="D584" s="1" t="s">
        <v>4</v>
      </c>
      <c r="E584" s="92"/>
      <c r="F584" s="13" t="s">
        <v>41</v>
      </c>
      <c r="G584" s="1">
        <v>7</v>
      </c>
      <c r="H584" s="13">
        <f>'[3]B Growth'!$I32</f>
        <v>1</v>
      </c>
      <c r="I584" s="13">
        <f>'[3]B Growth'!$S32</f>
        <v>16</v>
      </c>
      <c r="J584" s="2" t="str">
        <f t="shared" si="23"/>
        <v>R14-S3-7-Pre</v>
      </c>
      <c r="K584" s="13">
        <f>'[3]B Growth'!$W32</f>
        <v>30.97</v>
      </c>
      <c r="L584" s="13" t="str">
        <f>'[3]B Growth'!$BK32</f>
        <v/>
      </c>
      <c r="M584" s="83" t="s">
        <v>29</v>
      </c>
      <c r="N584" s="83" t="s">
        <v>222</v>
      </c>
      <c r="O584" s="13" t="str">
        <f>'[3]B Growth'!$BD32</f>
        <v/>
      </c>
      <c r="P584" t="s">
        <v>29</v>
      </c>
      <c r="Q584" t="s">
        <v>28</v>
      </c>
      <c r="R584" s="13" t="str">
        <f>'[3]B Growth'!$AS32</f>
        <v/>
      </c>
    </row>
    <row r="585" spans="1:18" x14ac:dyDescent="0.3">
      <c r="A585">
        <v>685</v>
      </c>
      <c r="B585">
        <v>229</v>
      </c>
      <c r="C585" s="14">
        <v>0.25</v>
      </c>
      <c r="D585" s="1" t="s">
        <v>4</v>
      </c>
      <c r="E585" s="92"/>
      <c r="F585" s="13" t="s">
        <v>36</v>
      </c>
      <c r="G585" s="1">
        <v>9</v>
      </c>
      <c r="H585" s="13">
        <f>'[3]B Growth'!$I33</f>
        <v>1</v>
      </c>
      <c r="I585" s="13">
        <f>'[3]B Growth'!$S33</f>
        <v>16</v>
      </c>
      <c r="J585" s="91" t="str">
        <f t="shared" ref="J585:J596" si="24">CONCATENATE(D585,"-",F585,"-",G585,"--")</f>
        <v>R14-N1-9--</v>
      </c>
      <c r="K585" s="13">
        <f>'[3]B Growth'!$W33</f>
        <v>30</v>
      </c>
      <c r="L585" s="13" t="str">
        <f>'[3]B Growth'!$BK33</f>
        <v/>
      </c>
      <c r="M585" s="83" t="s">
        <v>29</v>
      </c>
      <c r="N585" s="83" t="s">
        <v>222</v>
      </c>
      <c r="O585" s="13" t="str">
        <f>'[3]B Growth'!$BD33</f>
        <v/>
      </c>
      <c r="P585" t="s">
        <v>14</v>
      </c>
      <c r="Q585" t="s">
        <v>28</v>
      </c>
      <c r="R585" s="13" t="str">
        <f>'[3]B Growth'!$AS33</f>
        <v/>
      </c>
    </row>
    <row r="586" spans="1:18" x14ac:dyDescent="0.3">
      <c r="A586">
        <v>686</v>
      </c>
      <c r="B586">
        <v>230</v>
      </c>
      <c r="C586" s="14">
        <v>0.25</v>
      </c>
      <c r="D586" s="1" t="s">
        <v>4</v>
      </c>
      <c r="E586" s="92"/>
      <c r="F586" s="13" t="s">
        <v>37</v>
      </c>
      <c r="G586" s="1">
        <v>9</v>
      </c>
      <c r="H586" s="13">
        <f>'[3]B Growth'!$I34</f>
        <v>1</v>
      </c>
      <c r="I586" s="13">
        <f>'[3]B Growth'!$S34</f>
        <v>16</v>
      </c>
      <c r="J586" s="91" t="str">
        <f t="shared" si="24"/>
        <v>R14-N2-9--</v>
      </c>
      <c r="K586" s="13">
        <f>'[3]B Growth'!$W34</f>
        <v>26.986111111111104</v>
      </c>
      <c r="L586" s="13" t="str">
        <f>'[3]B Growth'!$BK34</f>
        <v/>
      </c>
      <c r="M586" s="83" t="s">
        <v>29</v>
      </c>
      <c r="N586" s="83" t="s">
        <v>222</v>
      </c>
      <c r="O586" s="13" t="str">
        <f>'[3]B Growth'!$BD34</f>
        <v/>
      </c>
      <c r="P586" t="s">
        <v>14</v>
      </c>
      <c r="Q586" t="s">
        <v>28</v>
      </c>
      <c r="R586" s="13" t="str">
        <f>'[3]B Growth'!$AS34</f>
        <v/>
      </c>
    </row>
    <row r="587" spans="1:18" x14ac:dyDescent="0.3">
      <c r="A587">
        <v>687</v>
      </c>
      <c r="B587">
        <v>231</v>
      </c>
      <c r="C587" s="14">
        <v>0.25</v>
      </c>
      <c r="D587" s="1" t="s">
        <v>4</v>
      </c>
      <c r="E587" s="92"/>
      <c r="F587" s="13" t="s">
        <v>38</v>
      </c>
      <c r="G587" s="1">
        <v>9</v>
      </c>
      <c r="H587" s="13">
        <f>'[3]B Growth'!$I35</f>
        <v>1</v>
      </c>
      <c r="I587" s="13">
        <f>'[3]B Growth'!$S35</f>
        <v>16</v>
      </c>
      <c r="J587" s="91" t="str">
        <f t="shared" si="24"/>
        <v>R14-N3-9--</v>
      </c>
      <c r="K587" s="13">
        <f>'[3]B Growth'!$W35</f>
        <v>27.075000000000003</v>
      </c>
      <c r="L587" s="13" t="str">
        <f>'[3]B Growth'!$BK35</f>
        <v/>
      </c>
      <c r="M587" s="83" t="s">
        <v>29</v>
      </c>
      <c r="N587" s="83" t="s">
        <v>222</v>
      </c>
      <c r="O587" s="13" t="str">
        <f>'[3]B Growth'!$BD35</f>
        <v/>
      </c>
      <c r="P587" t="s">
        <v>14</v>
      </c>
      <c r="Q587" t="s">
        <v>28</v>
      </c>
      <c r="R587" s="13" t="str">
        <f>'[3]B Growth'!$AS35</f>
        <v/>
      </c>
    </row>
    <row r="588" spans="1:18" x14ac:dyDescent="0.3">
      <c r="A588">
        <v>688</v>
      </c>
      <c r="B588">
        <v>232</v>
      </c>
      <c r="C588" s="14">
        <v>0.25</v>
      </c>
      <c r="D588" s="1" t="s">
        <v>4</v>
      </c>
      <c r="E588" s="92"/>
      <c r="F588" s="13" t="s">
        <v>39</v>
      </c>
      <c r="G588" s="1">
        <v>9</v>
      </c>
      <c r="H588" s="13">
        <f>'[3]B Growth'!$I36</f>
        <v>1</v>
      </c>
      <c r="I588" s="13">
        <f>'[3]B Growth'!$S36</f>
        <v>16</v>
      </c>
      <c r="J588" s="91" t="str">
        <f t="shared" si="24"/>
        <v>R14-S1-9--</v>
      </c>
      <c r="K588" s="13">
        <f>'[3]B Growth'!$W36</f>
        <v>26.944444444444443</v>
      </c>
      <c r="L588" s="13" t="str">
        <f>'[3]B Growth'!$BK36</f>
        <v/>
      </c>
      <c r="M588" s="83" t="s">
        <v>29</v>
      </c>
      <c r="N588" s="83" t="s">
        <v>222</v>
      </c>
      <c r="O588" s="13" t="str">
        <f>'[3]B Growth'!$BD36</f>
        <v/>
      </c>
      <c r="P588" t="s">
        <v>14</v>
      </c>
      <c r="Q588" t="s">
        <v>28</v>
      </c>
      <c r="R588" s="13" t="str">
        <f>'[3]B Growth'!$AS36</f>
        <v/>
      </c>
    </row>
    <row r="589" spans="1:18" x14ac:dyDescent="0.3">
      <c r="A589">
        <v>689</v>
      </c>
      <c r="B589">
        <v>233</v>
      </c>
      <c r="C589" s="14">
        <v>0.25</v>
      </c>
      <c r="D589" s="1" t="s">
        <v>4</v>
      </c>
      <c r="E589" s="92"/>
      <c r="F589" s="13" t="s">
        <v>40</v>
      </c>
      <c r="G589" s="1">
        <v>9</v>
      </c>
      <c r="H589" s="13">
        <f>'[3]B Growth'!$I37</f>
        <v>1</v>
      </c>
      <c r="I589" s="13">
        <f>'[3]B Growth'!$S37</f>
        <v>16</v>
      </c>
      <c r="J589" s="91" t="str">
        <f t="shared" si="24"/>
        <v>R14-S2-9--</v>
      </c>
      <c r="K589" s="13">
        <f>'[3]B Growth'!$W37</f>
        <v>27.708333333333332</v>
      </c>
      <c r="L589" s="13" t="str">
        <f>'[3]B Growth'!$BK37</f>
        <v/>
      </c>
      <c r="M589" s="83" t="s">
        <v>29</v>
      </c>
      <c r="N589" s="83" t="s">
        <v>222</v>
      </c>
      <c r="O589" s="13" t="str">
        <f>'[3]B Growth'!$BD37</f>
        <v/>
      </c>
      <c r="P589" t="s">
        <v>14</v>
      </c>
      <c r="Q589" t="s">
        <v>28</v>
      </c>
      <c r="R589" s="13" t="str">
        <f>'[3]B Growth'!$AS37</f>
        <v/>
      </c>
    </row>
    <row r="590" spans="1:18" x14ac:dyDescent="0.3">
      <c r="A590">
        <v>690</v>
      </c>
      <c r="B590">
        <v>234</v>
      </c>
      <c r="C590" s="14">
        <v>0.25</v>
      </c>
      <c r="D590" s="1" t="s">
        <v>4</v>
      </c>
      <c r="E590" s="92"/>
      <c r="F590" s="13" t="s">
        <v>41</v>
      </c>
      <c r="G590" s="1">
        <v>9</v>
      </c>
      <c r="H590" s="13">
        <f>'[3]B Growth'!$I38</f>
        <v>1</v>
      </c>
      <c r="I590" s="13">
        <f>'[3]B Growth'!$S38</f>
        <v>16</v>
      </c>
      <c r="J590" s="91" t="str">
        <f t="shared" si="24"/>
        <v>R14-S3-9--</v>
      </c>
      <c r="K590" s="13">
        <f>'[3]B Growth'!$W38</f>
        <v>30.625</v>
      </c>
      <c r="L590" s="13" t="str">
        <f>'[3]B Growth'!$BK38</f>
        <v/>
      </c>
      <c r="M590" s="83" t="s">
        <v>29</v>
      </c>
      <c r="N590" s="83" t="s">
        <v>222</v>
      </c>
      <c r="O590" s="13" t="str">
        <f>'[3]B Growth'!$BD38</f>
        <v/>
      </c>
      <c r="P590" t="s">
        <v>14</v>
      </c>
      <c r="Q590" t="s">
        <v>28</v>
      </c>
      <c r="R590" s="13" t="str">
        <f>'[3]B Growth'!$AS38</f>
        <v/>
      </c>
    </row>
    <row r="591" spans="1:18" x14ac:dyDescent="0.3">
      <c r="A591">
        <v>691</v>
      </c>
      <c r="B591">
        <v>271</v>
      </c>
      <c r="C591" s="14">
        <v>0.25</v>
      </c>
      <c r="D591" s="1" t="s">
        <v>4</v>
      </c>
      <c r="E591" s="92"/>
      <c r="F591" s="13" t="s">
        <v>36</v>
      </c>
      <c r="G591" s="1">
        <v>11</v>
      </c>
      <c r="H591" s="13">
        <f>'[3]B Growth'!$I39</f>
        <v>1</v>
      </c>
      <c r="I591" s="13">
        <f>'[3]B Growth'!$S39</f>
        <v>16</v>
      </c>
      <c r="J591" s="91" t="str">
        <f t="shared" si="24"/>
        <v>R14-N1-11--</v>
      </c>
      <c r="K591" s="13">
        <f>'[3]B Growth'!$W39</f>
        <v>28.314285714285713</v>
      </c>
      <c r="L591" s="13" t="str">
        <f>'[3]B Growth'!$BK39</f>
        <v/>
      </c>
      <c r="M591" s="83" t="s">
        <v>29</v>
      </c>
      <c r="N591" s="83" t="s">
        <v>222</v>
      </c>
      <c r="O591" s="13" t="str">
        <f>'[3]B Growth'!$BD39</f>
        <v/>
      </c>
      <c r="P591" t="s">
        <v>14</v>
      </c>
      <c r="Q591" t="s">
        <v>28</v>
      </c>
      <c r="R591" s="13" t="str">
        <f>'[3]B Growth'!$AS39</f>
        <v/>
      </c>
    </row>
    <row r="592" spans="1:18" x14ac:dyDescent="0.3">
      <c r="A592">
        <v>692</v>
      </c>
      <c r="B592">
        <v>272</v>
      </c>
      <c r="C592" s="14">
        <v>0.25</v>
      </c>
      <c r="D592" s="1" t="s">
        <v>4</v>
      </c>
      <c r="E592" s="92"/>
      <c r="F592" s="13" t="s">
        <v>37</v>
      </c>
      <c r="G592" s="1">
        <v>11</v>
      </c>
      <c r="H592" s="13">
        <f>'[3]B Growth'!$I40</f>
        <v>1</v>
      </c>
      <c r="I592" s="13">
        <f>'[3]B Growth'!$S40</f>
        <v>16</v>
      </c>
      <c r="J592" s="91" t="str">
        <f t="shared" si="24"/>
        <v>R14-N2-11--</v>
      </c>
      <c r="K592" s="13">
        <f>'[3]B Growth'!$W40</f>
        <v>25.259523809523806</v>
      </c>
      <c r="L592" s="13" t="str">
        <f>'[3]B Growth'!$BK40</f>
        <v/>
      </c>
      <c r="M592" s="83" t="s">
        <v>29</v>
      </c>
      <c r="N592" s="83" t="s">
        <v>222</v>
      </c>
      <c r="O592" s="13" t="str">
        <f>'[3]B Growth'!$BD40</f>
        <v/>
      </c>
      <c r="P592" t="s">
        <v>14</v>
      </c>
      <c r="Q592" t="s">
        <v>28</v>
      </c>
      <c r="R592" s="13" t="str">
        <f>'[3]B Growth'!$AS40</f>
        <v/>
      </c>
    </row>
    <row r="593" spans="1:18" x14ac:dyDescent="0.3">
      <c r="A593">
        <v>693</v>
      </c>
      <c r="B593">
        <v>273</v>
      </c>
      <c r="C593" s="14">
        <v>0.25</v>
      </c>
      <c r="D593" s="1" t="s">
        <v>4</v>
      </c>
      <c r="E593" s="92"/>
      <c r="F593" s="13" t="s">
        <v>38</v>
      </c>
      <c r="G593" s="1">
        <v>11</v>
      </c>
      <c r="H593" s="13">
        <f>'[3]B Growth'!$I41</f>
        <v>1</v>
      </c>
      <c r="I593" s="13">
        <f>'[3]B Growth'!$S41</f>
        <v>16</v>
      </c>
      <c r="J593" s="91" t="str">
        <f t="shared" si="24"/>
        <v>R14-N3-11--</v>
      </c>
      <c r="K593" s="13">
        <f>'[3]B Growth'!$W41</f>
        <v>25.521428571428572</v>
      </c>
      <c r="L593" s="13" t="str">
        <f>'[3]B Growth'!$BK41</f>
        <v/>
      </c>
      <c r="M593" s="83" t="s">
        <v>29</v>
      </c>
      <c r="N593" s="83" t="s">
        <v>222</v>
      </c>
      <c r="O593" s="13" t="str">
        <f>'[3]B Growth'!$BD41</f>
        <v/>
      </c>
      <c r="P593" t="s">
        <v>14</v>
      </c>
      <c r="Q593" t="s">
        <v>28</v>
      </c>
      <c r="R593" s="13" t="str">
        <f>'[3]B Growth'!$AS41</f>
        <v/>
      </c>
    </row>
    <row r="594" spans="1:18" x14ac:dyDescent="0.3">
      <c r="A594">
        <v>694</v>
      </c>
      <c r="B594">
        <v>274</v>
      </c>
      <c r="C594" s="14">
        <v>0.25</v>
      </c>
      <c r="D594" s="1" t="s">
        <v>4</v>
      </c>
      <c r="E594" s="92"/>
      <c r="F594" s="13" t="s">
        <v>39</v>
      </c>
      <c r="G594" s="1">
        <v>11</v>
      </c>
      <c r="H594" s="13">
        <f>'[3]B Growth'!$I42</f>
        <v>1</v>
      </c>
      <c r="I594" s="13">
        <f>'[3]B Growth'!$S42</f>
        <v>16</v>
      </c>
      <c r="J594" s="91" t="str">
        <f t="shared" si="24"/>
        <v>R14-S1-11--</v>
      </c>
      <c r="K594" s="13">
        <f>'[3]B Growth'!$W42</f>
        <v>25.223809523809525</v>
      </c>
      <c r="L594" s="13" t="str">
        <f>'[3]B Growth'!$BK42</f>
        <v/>
      </c>
      <c r="M594" s="83" t="s">
        <v>29</v>
      </c>
      <c r="N594" s="83" t="s">
        <v>222</v>
      </c>
      <c r="O594" s="13" t="str">
        <f>'[3]B Growth'!$BD42</f>
        <v/>
      </c>
      <c r="P594" t="s">
        <v>14</v>
      </c>
      <c r="Q594" t="s">
        <v>28</v>
      </c>
      <c r="R594" s="13" t="str">
        <f>'[3]B Growth'!$AS42</f>
        <v/>
      </c>
    </row>
    <row r="595" spans="1:18" x14ac:dyDescent="0.3">
      <c r="A595">
        <v>695</v>
      </c>
      <c r="B595">
        <v>275</v>
      </c>
      <c r="C595" s="14">
        <v>0.25</v>
      </c>
      <c r="D595" s="1" t="s">
        <v>4</v>
      </c>
      <c r="E595" s="92"/>
      <c r="F595" s="13" t="s">
        <v>40</v>
      </c>
      <c r="G595" s="1">
        <v>11</v>
      </c>
      <c r="H595" s="13">
        <f>'[3]B Growth'!$I43</f>
        <v>1</v>
      </c>
      <c r="I595" s="13">
        <f>'[3]B Growth'!$S43</f>
        <v>16</v>
      </c>
      <c r="J595" s="91" t="str">
        <f t="shared" si="24"/>
        <v>R14-S2-11--</v>
      </c>
      <c r="K595" s="13">
        <f>'[3]B Growth'!$W43</f>
        <v>26.150000000000002</v>
      </c>
      <c r="L595" s="13" t="str">
        <f>'[3]B Growth'!$BK43</f>
        <v/>
      </c>
      <c r="M595" s="83" t="s">
        <v>29</v>
      </c>
      <c r="N595" s="83" t="s">
        <v>222</v>
      </c>
      <c r="O595" s="13" t="str">
        <f>'[3]B Growth'!$BD43</f>
        <v/>
      </c>
      <c r="P595" t="s">
        <v>14</v>
      </c>
      <c r="Q595" t="s">
        <v>28</v>
      </c>
      <c r="R595" s="13" t="str">
        <f>'[3]B Growth'!$AS43</f>
        <v/>
      </c>
    </row>
    <row r="596" spans="1:18" x14ac:dyDescent="0.3">
      <c r="A596">
        <v>696</v>
      </c>
      <c r="B596">
        <v>276</v>
      </c>
      <c r="C596" s="14">
        <v>0.25</v>
      </c>
      <c r="D596" s="1" t="s">
        <v>4</v>
      </c>
      <c r="E596" s="92"/>
      <c r="F596" s="13" t="s">
        <v>41</v>
      </c>
      <c r="G596" s="1">
        <v>11</v>
      </c>
      <c r="H596" s="13">
        <f>'[3]B Growth'!$I44</f>
        <v>1</v>
      </c>
      <c r="I596" s="13">
        <f>'[3]B Growth'!$S44</f>
        <v>16</v>
      </c>
      <c r="J596" s="91" t="str">
        <f t="shared" si="24"/>
        <v>R14-S3-11--</v>
      </c>
      <c r="K596" s="13">
        <f>'[3]B Growth'!$W44</f>
        <v>28.935714285714287</v>
      </c>
      <c r="L596" s="13" t="str">
        <f>'[3]B Growth'!$BK44</f>
        <v/>
      </c>
      <c r="M596" s="83" t="s">
        <v>29</v>
      </c>
      <c r="N596" s="83" t="s">
        <v>222</v>
      </c>
      <c r="O596" s="13" t="str">
        <f>'[3]B Growth'!$BD44</f>
        <v/>
      </c>
      <c r="P596" t="s">
        <v>14</v>
      </c>
      <c r="Q596" t="s">
        <v>28</v>
      </c>
      <c r="R596" s="13" t="str">
        <f>'[3]B Growth'!$AS44</f>
        <v/>
      </c>
    </row>
    <row r="597" spans="1:18" x14ac:dyDescent="0.3">
      <c r="A597">
        <v>697</v>
      </c>
      <c r="B597">
        <v>343</v>
      </c>
      <c r="C597" s="14">
        <v>0.25</v>
      </c>
      <c r="D597" s="1" t="s">
        <v>4</v>
      </c>
      <c r="E597" s="92"/>
      <c r="F597" s="13" t="s">
        <v>36</v>
      </c>
      <c r="G597" s="1">
        <v>14</v>
      </c>
      <c r="H597" s="13">
        <f>'[3]B Growth'!$I45</f>
        <v>1</v>
      </c>
      <c r="I597" s="13">
        <f>'[3]B Growth'!$S45</f>
        <v>16</v>
      </c>
      <c r="J597" s="2" t="str">
        <f t="shared" si="23"/>
        <v>R14-N1-14-Pre</v>
      </c>
      <c r="K597" s="13">
        <f>'[3]B Growth'!$W45</f>
        <v>25.422499999999999</v>
      </c>
      <c r="L597" s="13">
        <f>'[3]B Growth'!$BK45</f>
        <v>0.26001986004511141</v>
      </c>
      <c r="M597" t="s">
        <v>29</v>
      </c>
      <c r="N597" t="s">
        <v>223</v>
      </c>
      <c r="O597" s="13">
        <f>'[3]B Growth'!$BD45</f>
        <v>54.137349649236683</v>
      </c>
      <c r="R597" s="13">
        <f>'[3]B Growth'!$AS45</f>
        <v>20.74295214432102</v>
      </c>
    </row>
    <row r="598" spans="1:18" x14ac:dyDescent="0.3">
      <c r="A598">
        <v>698</v>
      </c>
      <c r="B598">
        <v>344</v>
      </c>
      <c r="C598" s="14">
        <v>0.25</v>
      </c>
      <c r="D598" s="1" t="s">
        <v>4</v>
      </c>
      <c r="E598" s="92"/>
      <c r="F598" s="13" t="s">
        <v>37</v>
      </c>
      <c r="G598" s="1">
        <v>14</v>
      </c>
      <c r="H598" s="13">
        <f>'[3]B Growth'!$I46</f>
        <v>1</v>
      </c>
      <c r="I598" s="13">
        <f>'[3]B Growth'!$S46</f>
        <v>16</v>
      </c>
      <c r="J598" s="2" t="str">
        <f t="shared" si="23"/>
        <v>R14-N2-14-Pre</v>
      </c>
      <c r="K598" s="13">
        <f>'[3]B Growth'!$W46</f>
        <v>22.43708333333333</v>
      </c>
      <c r="L598" s="13">
        <f>'[3]B Growth'!$BK46</f>
        <v>0.26364386262253375</v>
      </c>
      <c r="M598" t="s">
        <v>29</v>
      </c>
      <c r="N598" t="s">
        <v>223</v>
      </c>
      <c r="O598" s="13">
        <f>'[3]B Growth'!$BD46</f>
        <v>50.810937996441808</v>
      </c>
      <c r="R598" s="13">
        <f>'[3]B Growth'!$AS46</f>
        <v>20.813614378004878</v>
      </c>
    </row>
    <row r="599" spans="1:18" x14ac:dyDescent="0.3">
      <c r="A599">
        <v>699</v>
      </c>
      <c r="B599">
        <v>345</v>
      </c>
      <c r="C599" s="14">
        <v>0.25</v>
      </c>
      <c r="D599" s="1" t="s">
        <v>4</v>
      </c>
      <c r="E599" s="92"/>
      <c r="F599" s="13" t="s">
        <v>38</v>
      </c>
      <c r="G599" s="1">
        <v>14</v>
      </c>
      <c r="H599" s="13">
        <f>'[3]B Growth'!$I47</f>
        <v>1</v>
      </c>
      <c r="I599" s="13">
        <f>'[3]B Growth'!$S47</f>
        <v>16</v>
      </c>
      <c r="J599" s="2" t="str">
        <f t="shared" si="23"/>
        <v>R14-N3-14-Pre</v>
      </c>
      <c r="K599" s="13">
        <f>'[3]B Growth'!$W47</f>
        <v>22.912500000000001</v>
      </c>
      <c r="L599" s="13">
        <f>'[3]B Growth'!$BK47</f>
        <v>0.26364386262253375</v>
      </c>
      <c r="M599" t="s">
        <v>29</v>
      </c>
      <c r="N599" t="s">
        <v>223</v>
      </c>
      <c r="O599" s="13">
        <f>'[3]B Growth'!$BD47</f>
        <v>48.025068237226094</v>
      </c>
      <c r="R599" s="13">
        <f>'[3]B Growth'!$AS47</f>
        <v>20.813614378004878</v>
      </c>
    </row>
    <row r="600" spans="1:18" x14ac:dyDescent="0.3">
      <c r="A600">
        <v>700</v>
      </c>
      <c r="B600">
        <v>346</v>
      </c>
      <c r="C600" s="14">
        <v>0.25</v>
      </c>
      <c r="D600" s="1" t="s">
        <v>4</v>
      </c>
      <c r="E600" s="92"/>
      <c r="F600" s="13" t="s">
        <v>39</v>
      </c>
      <c r="G600" s="1">
        <v>14</v>
      </c>
      <c r="H600" s="13">
        <f>'[3]B Growth'!$I48</f>
        <v>1</v>
      </c>
      <c r="I600" s="13">
        <f>'[3]B Growth'!$S48</f>
        <v>16</v>
      </c>
      <c r="J600" s="2" t="str">
        <f t="shared" si="23"/>
        <v>R14-S1-14-Pre</v>
      </c>
      <c r="K600" s="13">
        <f>'[3]B Growth'!$W48</f>
        <v>22.414583333333333</v>
      </c>
      <c r="L600" s="13">
        <f>'[3]B Growth'!$BK48</f>
        <v>0.26364386262253375</v>
      </c>
      <c r="M600" t="s">
        <v>29</v>
      </c>
      <c r="N600" t="s">
        <v>223</v>
      </c>
      <c r="O600" s="13">
        <f>'[3]B Growth'!$BD48</f>
        <v>50.51987697682226</v>
      </c>
      <c r="R600" s="13">
        <f>'[3]B Growth'!$AS48</f>
        <v>20.813614378004878</v>
      </c>
    </row>
    <row r="601" spans="1:18" x14ac:dyDescent="0.3">
      <c r="A601">
        <v>701</v>
      </c>
      <c r="B601">
        <v>347</v>
      </c>
      <c r="C601" s="14">
        <v>0.25</v>
      </c>
      <c r="D601" s="1" t="s">
        <v>4</v>
      </c>
      <c r="E601" s="92"/>
      <c r="F601" s="13" t="s">
        <v>40</v>
      </c>
      <c r="G601" s="1">
        <v>14</v>
      </c>
      <c r="H601" s="13">
        <f>'[3]B Growth'!$I49</f>
        <v>1</v>
      </c>
      <c r="I601" s="13">
        <f>'[3]B Growth'!$S49</f>
        <v>16</v>
      </c>
      <c r="J601" s="2" t="str">
        <f t="shared" si="23"/>
        <v>R14-S2-14-Pre</v>
      </c>
      <c r="K601" s="13">
        <f>'[3]B Growth'!$W49</f>
        <v>23.453750000000003</v>
      </c>
      <c r="L601" s="13">
        <f>'[3]B Growth'!$BK49</f>
        <v>0.26364386262253375</v>
      </c>
      <c r="M601" t="s">
        <v>29</v>
      </c>
      <c r="N601" t="s">
        <v>223</v>
      </c>
      <c r="O601" s="13">
        <f>'[3]B Growth'!$BD49</f>
        <v>50.810937996441808</v>
      </c>
      <c r="R601" s="13">
        <f>'[3]B Growth'!$AS49</f>
        <v>20.813614378004878</v>
      </c>
    </row>
    <row r="602" spans="1:18" x14ac:dyDescent="0.3">
      <c r="A602">
        <v>702</v>
      </c>
      <c r="B602">
        <v>348</v>
      </c>
      <c r="C602" s="14">
        <v>0.25</v>
      </c>
      <c r="D602" s="1" t="s">
        <v>4</v>
      </c>
      <c r="E602" s="92"/>
      <c r="F602" s="13" t="s">
        <v>41</v>
      </c>
      <c r="G602" s="1">
        <v>14</v>
      </c>
      <c r="H602" s="13">
        <f>'[3]B Growth'!$I50</f>
        <v>1</v>
      </c>
      <c r="I602" s="13">
        <f>'[3]B Growth'!$S50</f>
        <v>16</v>
      </c>
      <c r="J602" s="2" t="str">
        <f t="shared" si="23"/>
        <v>R14-S3-14-Pre</v>
      </c>
      <c r="K602" s="13">
        <f>'[3]B Growth'!$W50</f>
        <v>26.192500000000003</v>
      </c>
      <c r="L602" s="13">
        <f>'[3]B Growth'!$BK50</f>
        <v>0.26675534231637216</v>
      </c>
      <c r="M602" t="s">
        <v>29</v>
      </c>
      <c r="N602" t="s">
        <v>223</v>
      </c>
      <c r="O602" s="13">
        <f>'[3]B Growth'!$BD50</f>
        <v>49.106152024384443</v>
      </c>
      <c r="R602" s="13">
        <f>'[3]B Growth'!$AS50</f>
        <v>20.881807376565266</v>
      </c>
    </row>
    <row r="603" spans="1:18" x14ac:dyDescent="0.3">
      <c r="A603">
        <v>703</v>
      </c>
      <c r="B603">
        <v>349</v>
      </c>
      <c r="C603" s="14">
        <v>0.25</v>
      </c>
      <c r="D603" s="1" t="s">
        <v>4</v>
      </c>
      <c r="E603" s="92"/>
      <c r="F603" s="13" t="s">
        <v>36</v>
      </c>
      <c r="G603" s="1">
        <v>14</v>
      </c>
      <c r="H603" s="13">
        <f>'[3]B Growth'!$I51</f>
        <v>2</v>
      </c>
      <c r="I603" s="13">
        <f>'[3]B Growth'!$S51</f>
        <v>6</v>
      </c>
      <c r="J603" s="2" t="str">
        <f t="shared" si="23"/>
        <v>R14-N1-14-Pre</v>
      </c>
      <c r="K603" s="13">
        <f>'[3]B Growth'!$W51</f>
        <v>25.82</v>
      </c>
      <c r="L603" s="13" t="str">
        <f>'[3]B Growth'!$BK51</f>
        <v/>
      </c>
      <c r="M603" s="83" t="s">
        <v>29</v>
      </c>
      <c r="N603" s="83" t="s">
        <v>222</v>
      </c>
      <c r="O603" s="13" t="str">
        <f>'[3]B Growth'!$BD51</f>
        <v/>
      </c>
      <c r="P603" t="s">
        <v>29</v>
      </c>
      <c r="Q603" t="s">
        <v>28</v>
      </c>
      <c r="R603" s="13" t="str">
        <f>'[3]B Growth'!$AS51</f>
        <v/>
      </c>
    </row>
    <row r="604" spans="1:18" x14ac:dyDescent="0.3">
      <c r="A604">
        <v>704</v>
      </c>
      <c r="B604">
        <v>350</v>
      </c>
      <c r="C604" s="14">
        <v>0.25</v>
      </c>
      <c r="D604" s="1" t="s">
        <v>4</v>
      </c>
      <c r="E604" s="92"/>
      <c r="F604" s="13" t="s">
        <v>37</v>
      </c>
      <c r="G604" s="1">
        <v>14</v>
      </c>
      <c r="H604" s="13">
        <f>'[3]B Growth'!$I52</f>
        <v>2</v>
      </c>
      <c r="I604" s="13">
        <f>'[3]B Growth'!$S52</f>
        <v>16</v>
      </c>
      <c r="J604" s="2" t="str">
        <f t="shared" si="23"/>
        <v>R14-N2-14-Pre</v>
      </c>
      <c r="K604" s="13">
        <f>'[3]B Growth'!$W52</f>
        <v>23.210740740740739</v>
      </c>
      <c r="L604" s="13" t="str">
        <f>'[3]B Growth'!$BK52</f>
        <v/>
      </c>
      <c r="M604" s="83" t="s">
        <v>29</v>
      </c>
      <c r="N604" s="83" t="s">
        <v>222</v>
      </c>
      <c r="O604" s="13" t="str">
        <f>'[3]B Growth'!$BD52</f>
        <v/>
      </c>
      <c r="P604" t="s">
        <v>29</v>
      </c>
      <c r="Q604" t="s">
        <v>28</v>
      </c>
      <c r="R604" s="13" t="str">
        <f>'[3]B Growth'!$AS52</f>
        <v/>
      </c>
    </row>
    <row r="605" spans="1:18" x14ac:dyDescent="0.3">
      <c r="A605">
        <v>705</v>
      </c>
      <c r="B605">
        <v>351</v>
      </c>
      <c r="C605" s="14">
        <v>0.25</v>
      </c>
      <c r="D605" s="1" t="s">
        <v>4</v>
      </c>
      <c r="E605" s="92"/>
      <c r="F605" s="13" t="s">
        <v>38</v>
      </c>
      <c r="G605" s="1">
        <v>14</v>
      </c>
      <c r="H605" s="13">
        <f>'[3]B Growth'!$I53</f>
        <v>2</v>
      </c>
      <c r="I605" s="13">
        <f>'[3]B Growth'!$S53</f>
        <v>16</v>
      </c>
      <c r="J605" s="2" t="str">
        <f t="shared" si="23"/>
        <v>R14-N3-14-Pre</v>
      </c>
      <c r="K605" s="13">
        <f>'[3]B Growth'!$W53</f>
        <v>23.87777777777778</v>
      </c>
      <c r="L605" s="13" t="str">
        <f>'[3]B Growth'!$BK53</f>
        <v/>
      </c>
      <c r="M605" s="83" t="s">
        <v>29</v>
      </c>
      <c r="N605" s="83" t="s">
        <v>222</v>
      </c>
      <c r="O605" s="13" t="str">
        <f>'[3]B Growth'!$BD53</f>
        <v/>
      </c>
      <c r="P605" t="s">
        <v>29</v>
      </c>
      <c r="Q605" t="s">
        <v>28</v>
      </c>
      <c r="R605" s="13" t="str">
        <f>'[3]B Growth'!$AS53</f>
        <v/>
      </c>
    </row>
    <row r="606" spans="1:18" x14ac:dyDescent="0.3">
      <c r="A606">
        <v>706</v>
      </c>
      <c r="B606">
        <v>352</v>
      </c>
      <c r="C606" s="14">
        <v>0.25</v>
      </c>
      <c r="D606" s="1" t="s">
        <v>4</v>
      </c>
      <c r="E606" s="92"/>
      <c r="F606" s="13" t="s">
        <v>39</v>
      </c>
      <c r="G606" s="1">
        <v>14</v>
      </c>
      <c r="H606" s="13">
        <f>'[3]B Growth'!$I54</f>
        <v>2</v>
      </c>
      <c r="I606" s="13">
        <f>'[3]B Growth'!$S54</f>
        <v>16</v>
      </c>
      <c r="J606" s="2" t="str">
        <f t="shared" si="23"/>
        <v>R14-S1-14-Pre</v>
      </c>
      <c r="K606" s="13">
        <f>'[3]B Growth'!$W54</f>
        <v>23.101851851851851</v>
      </c>
      <c r="L606" s="13" t="str">
        <f>'[3]B Growth'!$BK54</f>
        <v/>
      </c>
      <c r="M606" s="83" t="s">
        <v>29</v>
      </c>
      <c r="N606" s="83" t="s">
        <v>222</v>
      </c>
      <c r="O606" s="13" t="str">
        <f>'[3]B Growth'!$BD54</f>
        <v/>
      </c>
      <c r="P606" t="s">
        <v>29</v>
      </c>
      <c r="Q606" t="s">
        <v>28</v>
      </c>
      <c r="R606" s="13" t="str">
        <f>'[3]B Growth'!$AS54</f>
        <v/>
      </c>
    </row>
    <row r="607" spans="1:18" x14ac:dyDescent="0.3">
      <c r="A607">
        <v>707</v>
      </c>
      <c r="B607">
        <v>353</v>
      </c>
      <c r="C607" s="14">
        <v>0.25</v>
      </c>
      <c r="D607" s="1" t="s">
        <v>4</v>
      </c>
      <c r="E607" s="92"/>
      <c r="F607" s="13" t="s">
        <v>40</v>
      </c>
      <c r="G607" s="1">
        <v>14</v>
      </c>
      <c r="H607" s="13">
        <f>'[3]B Growth'!$I55</f>
        <v>2</v>
      </c>
      <c r="I607" s="13">
        <f>'[3]B Growth'!$S55</f>
        <v>16</v>
      </c>
      <c r="J607" s="2" t="str">
        <f t="shared" si="23"/>
        <v>R14-S2-14-Pre</v>
      </c>
      <c r="K607" s="13">
        <f>'[3]B Growth'!$W55</f>
        <v>23.75888888888889</v>
      </c>
      <c r="L607" s="13" t="str">
        <f>'[3]B Growth'!$BK55</f>
        <v/>
      </c>
      <c r="M607" s="83" t="s">
        <v>29</v>
      </c>
      <c r="N607" s="83" t="s">
        <v>222</v>
      </c>
      <c r="O607" s="13" t="str">
        <f>'[3]B Growth'!$BD55</f>
        <v/>
      </c>
      <c r="P607" t="s">
        <v>29</v>
      </c>
      <c r="Q607" t="s">
        <v>28</v>
      </c>
      <c r="R607" s="13" t="str">
        <f>'[3]B Growth'!$AS55</f>
        <v/>
      </c>
    </row>
    <row r="608" spans="1:18" x14ac:dyDescent="0.3">
      <c r="A608">
        <v>708</v>
      </c>
      <c r="B608">
        <v>354</v>
      </c>
      <c r="C608" s="14">
        <v>0.25</v>
      </c>
      <c r="D608" s="1" t="s">
        <v>4</v>
      </c>
      <c r="E608" s="92"/>
      <c r="F608" s="13" t="s">
        <v>41</v>
      </c>
      <c r="G608" s="1">
        <v>14</v>
      </c>
      <c r="H608" s="13">
        <f>'[3]B Growth'!$I56</f>
        <v>2</v>
      </c>
      <c r="I608" s="13">
        <f>'[3]B Growth'!$S56</f>
        <v>6</v>
      </c>
      <c r="J608" s="2" t="str">
        <f t="shared" si="23"/>
        <v>R14-S3-14-Pre</v>
      </c>
      <c r="K608" s="13">
        <f>'[3]B Growth'!$W56</f>
        <v>26.671111111111113</v>
      </c>
      <c r="L608" s="13" t="str">
        <f>'[3]B Growth'!$BK56</f>
        <v/>
      </c>
      <c r="M608" s="83" t="s">
        <v>29</v>
      </c>
      <c r="N608" s="83" t="s">
        <v>222</v>
      </c>
      <c r="O608" s="13" t="str">
        <f>'[3]B Growth'!$BD56</f>
        <v/>
      </c>
      <c r="P608" t="s">
        <v>29</v>
      </c>
      <c r="Q608" t="s">
        <v>28</v>
      </c>
      <c r="R608" s="13" t="str">
        <f>'[3]B Growth'!$AS56</f>
        <v/>
      </c>
    </row>
    <row r="609" spans="1:18" x14ac:dyDescent="0.3">
      <c r="A609">
        <v>709</v>
      </c>
      <c r="B609">
        <v>391</v>
      </c>
      <c r="C609" s="14">
        <v>0.25</v>
      </c>
      <c r="D609" s="1" t="s">
        <v>4</v>
      </c>
      <c r="E609" s="92"/>
      <c r="F609" s="13" t="s">
        <v>36</v>
      </c>
      <c r="G609" s="1">
        <v>16</v>
      </c>
      <c r="H609" s="13">
        <f>'[3]B Growth'!$I57</f>
        <v>2</v>
      </c>
      <c r="I609" s="13">
        <f>'[3]B Growth'!$S57</f>
        <v>6</v>
      </c>
      <c r="J609" s="91" t="str">
        <f t="shared" ref="J609:J614" si="25">CONCATENATE(D609,"-",F609,"-",G609,"--")</f>
        <v>R14-N1-16--</v>
      </c>
      <c r="K609" s="13">
        <f>'[3]B Growth'!$W57</f>
        <v>25.058</v>
      </c>
      <c r="L609" s="13" t="str">
        <f>'[3]B Growth'!$BK57</f>
        <v/>
      </c>
      <c r="M609" s="83" t="s">
        <v>14</v>
      </c>
      <c r="N609" s="83" t="s">
        <v>222</v>
      </c>
      <c r="O609" s="13">
        <f>'[3]B Growth'!$BD57</f>
        <v>73.072797104076869</v>
      </c>
      <c r="R609" s="13" t="str">
        <f>'[3]B Growth'!$AS57</f>
        <v/>
      </c>
    </row>
    <row r="610" spans="1:18" x14ac:dyDescent="0.3">
      <c r="A610">
        <v>710</v>
      </c>
      <c r="B610">
        <v>392</v>
      </c>
      <c r="C610" s="14">
        <v>0.25</v>
      </c>
      <c r="D610" s="1" t="s">
        <v>4</v>
      </c>
      <c r="E610" s="92"/>
      <c r="F610" s="13" t="s">
        <v>37</v>
      </c>
      <c r="G610" s="1">
        <v>16</v>
      </c>
      <c r="H610" s="13">
        <f>'[3]B Growth'!$I58</f>
        <v>2</v>
      </c>
      <c r="I610" s="13">
        <f>'[3]B Growth'!$S58</f>
        <v>16</v>
      </c>
      <c r="J610" s="91" t="str">
        <f t="shared" si="25"/>
        <v>R14-N2-16--</v>
      </c>
      <c r="K610" s="13">
        <f>'[3]B Growth'!$W58</f>
        <v>22.129666666666665</v>
      </c>
      <c r="L610" s="13" t="str">
        <f>'[3]B Growth'!$BK58</f>
        <v/>
      </c>
      <c r="M610" s="83" t="s">
        <v>29</v>
      </c>
      <c r="N610" s="83" t="s">
        <v>222</v>
      </c>
      <c r="O610" s="13">
        <f>'[3]B Growth'!$BD58</f>
        <v>52.560680065956831</v>
      </c>
      <c r="R610" s="13" t="str">
        <f>'[3]B Growth'!$AS58</f>
        <v/>
      </c>
    </row>
    <row r="611" spans="1:18" x14ac:dyDescent="0.3">
      <c r="A611">
        <v>711</v>
      </c>
      <c r="B611">
        <v>393</v>
      </c>
      <c r="C611" s="14">
        <v>0.25</v>
      </c>
      <c r="D611" s="1" t="s">
        <v>4</v>
      </c>
      <c r="E611" s="92"/>
      <c r="F611" s="13" t="s">
        <v>38</v>
      </c>
      <c r="G611" s="1">
        <v>16</v>
      </c>
      <c r="H611" s="13">
        <f>'[3]B Growth'!$I59</f>
        <v>2</v>
      </c>
      <c r="I611" s="13">
        <f>'[3]B Growth'!$S59</f>
        <v>16</v>
      </c>
      <c r="J611" s="91" t="str">
        <f t="shared" si="25"/>
        <v>R14-N3-16--</v>
      </c>
      <c r="K611" s="13">
        <f>'[3]B Growth'!$W59</f>
        <v>22.92</v>
      </c>
      <c r="L611" s="13" t="str">
        <f>'[3]B Growth'!$BK59</f>
        <v/>
      </c>
      <c r="M611" s="83" t="s">
        <v>29</v>
      </c>
      <c r="N611" s="83" t="s">
        <v>222</v>
      </c>
      <c r="O611" s="13">
        <f>'[3]B Growth'!$BD59</f>
        <v>51.646954793426673</v>
      </c>
      <c r="R611" s="13" t="str">
        <f>'[3]B Growth'!$AS59</f>
        <v/>
      </c>
    </row>
    <row r="612" spans="1:18" x14ac:dyDescent="0.3">
      <c r="A612">
        <v>712</v>
      </c>
      <c r="B612">
        <v>394</v>
      </c>
      <c r="C612" s="14">
        <v>0.25</v>
      </c>
      <c r="D612" s="1" t="s">
        <v>4</v>
      </c>
      <c r="E612" s="92"/>
      <c r="F612" s="13" t="s">
        <v>39</v>
      </c>
      <c r="G612" s="1">
        <v>16</v>
      </c>
      <c r="H612" s="13">
        <f>'[3]B Growth'!$I60</f>
        <v>2</v>
      </c>
      <c r="I612" s="13">
        <f>'[3]B Growth'!$S60</f>
        <v>16</v>
      </c>
      <c r="J612" s="91" t="str">
        <f t="shared" si="25"/>
        <v>R14-S1-16--</v>
      </c>
      <c r="K612" s="13">
        <f>'[3]B Growth'!$W60</f>
        <v>21.981666666666666</v>
      </c>
      <c r="L612" s="13" t="str">
        <f>'[3]B Growth'!$BK60</f>
        <v/>
      </c>
      <c r="M612" s="83" t="s">
        <v>29</v>
      </c>
      <c r="N612" s="83" t="s">
        <v>222</v>
      </c>
      <c r="O612" s="13">
        <f>'[3]B Growth'!$BD60</f>
        <v>51.935939949069372</v>
      </c>
      <c r="R612" s="13" t="str">
        <f>'[3]B Growth'!$AS60</f>
        <v/>
      </c>
    </row>
    <row r="613" spans="1:18" x14ac:dyDescent="0.3">
      <c r="A613">
        <v>713</v>
      </c>
      <c r="B613">
        <v>395</v>
      </c>
      <c r="C613" s="14">
        <v>0.25</v>
      </c>
      <c r="D613" s="1" t="s">
        <v>4</v>
      </c>
      <c r="E613" s="92"/>
      <c r="F613" s="13" t="s">
        <v>40</v>
      </c>
      <c r="G613" s="1">
        <v>16</v>
      </c>
      <c r="H613" s="13">
        <f>'[3]B Growth'!$I61</f>
        <v>2</v>
      </c>
      <c r="I613" s="13">
        <f>'[3]B Growth'!$S61</f>
        <v>16</v>
      </c>
      <c r="J613" s="91" t="str">
        <f t="shared" si="25"/>
        <v>R14-S2-16--</v>
      </c>
      <c r="K613" s="13">
        <f>'[3]B Growth'!$W61</f>
        <v>22.693000000000001</v>
      </c>
      <c r="L613" s="13" t="str">
        <f>'[3]B Growth'!$BK61</f>
        <v/>
      </c>
      <c r="M613" s="83" t="s">
        <v>29</v>
      </c>
      <c r="N613" s="83" t="s">
        <v>222</v>
      </c>
      <c r="O613" s="13">
        <f>'[3]B Growth'!$BD61</f>
        <v>46.330955173946826</v>
      </c>
      <c r="R613" s="13" t="str">
        <f>'[3]B Growth'!$AS61</f>
        <v/>
      </c>
    </row>
    <row r="614" spans="1:18" x14ac:dyDescent="0.3">
      <c r="A614">
        <v>714</v>
      </c>
      <c r="B614">
        <v>396</v>
      </c>
      <c r="C614" s="14">
        <v>0.25</v>
      </c>
      <c r="D614" s="1" t="s">
        <v>4</v>
      </c>
      <c r="E614" s="92"/>
      <c r="F614" s="13" t="s">
        <v>41</v>
      </c>
      <c r="G614" s="1">
        <v>16</v>
      </c>
      <c r="H614" s="13">
        <f>'[3]B Growth'!$I62</f>
        <v>2</v>
      </c>
      <c r="I614" s="13">
        <f>'[3]B Growth'!$S62</f>
        <v>6</v>
      </c>
      <c r="J614" s="91" t="str">
        <f t="shared" si="25"/>
        <v>R14-S3-16--</v>
      </c>
      <c r="K614" s="13">
        <f>'[3]B Growth'!$W62</f>
        <v>25.984000000000002</v>
      </c>
      <c r="L614" s="13" t="str">
        <f>'[3]B Growth'!$BK62</f>
        <v/>
      </c>
      <c r="M614" s="83" t="s">
        <v>29</v>
      </c>
      <c r="N614" s="83" t="s">
        <v>222</v>
      </c>
      <c r="O614" s="13">
        <f>'[3]B Growth'!$BD62</f>
        <v>70.131234196470572</v>
      </c>
      <c r="R614" s="13" t="str">
        <f>'[3]B Growth'!$AS62</f>
        <v/>
      </c>
    </row>
    <row r="615" spans="1:18" x14ac:dyDescent="0.3">
      <c r="A615">
        <v>715</v>
      </c>
      <c r="B615">
        <v>463</v>
      </c>
      <c r="C615" s="14">
        <v>0.25</v>
      </c>
      <c r="D615" s="1" t="s">
        <v>4</v>
      </c>
      <c r="E615" s="92"/>
      <c r="F615" s="13" t="s">
        <v>36</v>
      </c>
      <c r="G615" s="1">
        <v>18</v>
      </c>
      <c r="H615" s="13">
        <f>'[3]B Growth'!$I63</f>
        <v>2</v>
      </c>
      <c r="I615" s="13">
        <f>'[3]B Growth'!$S63</f>
        <v>6</v>
      </c>
      <c r="J615" s="2" t="str">
        <f t="shared" si="23"/>
        <v>R14-N1-18-Pre</v>
      </c>
      <c r="K615" s="13">
        <f>'[3]B Growth'!$W63</f>
        <v>23.538181818181815</v>
      </c>
      <c r="L615" s="13">
        <f>'[3]B Growth'!$BK63</f>
        <v>0.25942137494675177</v>
      </c>
      <c r="O615" s="13">
        <f>'[3]B Growth'!$BD63</f>
        <v>66.640369202601576</v>
      </c>
      <c r="R615" s="13">
        <f>'[3]B Growth'!$AS63</f>
        <v>19.69938726161325</v>
      </c>
    </row>
    <row r="616" spans="1:18" x14ac:dyDescent="0.3">
      <c r="A616">
        <v>716</v>
      </c>
      <c r="B616">
        <v>464</v>
      </c>
      <c r="C616" s="14">
        <v>0.25</v>
      </c>
      <c r="D616" s="1" t="s">
        <v>4</v>
      </c>
      <c r="E616" s="92"/>
      <c r="F616" s="13" t="s">
        <v>37</v>
      </c>
      <c r="G616" s="1">
        <v>18</v>
      </c>
      <c r="H616" s="13">
        <f>'[3]B Growth'!$I64</f>
        <v>2</v>
      </c>
      <c r="I616" s="13">
        <f>'[3]B Growth'!$S64</f>
        <v>16</v>
      </c>
      <c r="J616" s="2" t="str">
        <f t="shared" si="23"/>
        <v>R14-N2-18-Pre</v>
      </c>
      <c r="K616" s="13">
        <f>'[3]B Growth'!$W64</f>
        <v>20.218787878787879</v>
      </c>
      <c r="L616" s="13">
        <f>'[3]B Growth'!$BK64</f>
        <v>0.25942137494675177</v>
      </c>
      <c r="O616" s="13">
        <f>'[3]B Growth'!$BD64</f>
        <v>42.737278254105512</v>
      </c>
      <c r="R616" s="13">
        <f>'[3]B Growth'!$AS64</f>
        <v>19.135923804425079</v>
      </c>
    </row>
    <row r="617" spans="1:18" x14ac:dyDescent="0.3">
      <c r="A617">
        <v>717</v>
      </c>
      <c r="B617">
        <v>465</v>
      </c>
      <c r="C617" s="14">
        <v>0.25</v>
      </c>
      <c r="D617" s="1" t="s">
        <v>4</v>
      </c>
      <c r="E617" s="92"/>
      <c r="F617" s="13" t="s">
        <v>38</v>
      </c>
      <c r="G617" s="1">
        <v>18</v>
      </c>
      <c r="H617" s="13">
        <f>'[3]B Growth'!$I65</f>
        <v>2</v>
      </c>
      <c r="I617" s="13">
        <f>'[3]B Growth'!$S65</f>
        <v>16</v>
      </c>
      <c r="J617" s="2" t="str">
        <f t="shared" si="23"/>
        <v>R14-N3-18-Pre</v>
      </c>
      <c r="K617" s="13">
        <f>'[3]B Growth'!$W65</f>
        <v>21.000000000000004</v>
      </c>
      <c r="L617" s="13">
        <f>'[3]B Growth'!$BK65</f>
        <v>0.26579454752085896</v>
      </c>
      <c r="O617" s="13">
        <f>'[3]B Growth'!$BD65</f>
        <v>42.953031358594927</v>
      </c>
      <c r="R617" s="13">
        <f>'[3]B Growth'!$AS65</f>
        <v>19.07378779410422</v>
      </c>
    </row>
    <row r="618" spans="1:18" x14ac:dyDescent="0.3">
      <c r="A618">
        <v>718</v>
      </c>
      <c r="B618">
        <v>466</v>
      </c>
      <c r="C618" s="14">
        <v>0.25</v>
      </c>
      <c r="D618" s="1" t="s">
        <v>4</v>
      </c>
      <c r="E618" s="92"/>
      <c r="F618" s="13" t="s">
        <v>39</v>
      </c>
      <c r="G618" s="1">
        <v>18</v>
      </c>
      <c r="H618" s="13">
        <f>'[3]B Growth'!$I66</f>
        <v>2</v>
      </c>
      <c r="I618" s="13">
        <f>'[3]B Growth'!$S66</f>
        <v>16</v>
      </c>
      <c r="J618" s="2" t="str">
        <f t="shared" si="23"/>
        <v>R14-S1-18-Pre</v>
      </c>
      <c r="K618" s="13">
        <f>'[3]B Growth'!$W66</f>
        <v>20.11242424242424</v>
      </c>
      <c r="L618" s="13">
        <f>'[3]B Growth'!$BK66</f>
        <v>0.25111196722605084</v>
      </c>
      <c r="O618" s="13">
        <f>'[3]B Growth'!$BD66</f>
        <v>41.768576857886288</v>
      </c>
      <c r="R618" s="13">
        <f>'[3]B Growth'!$AS66</f>
        <v>19.192950409504967</v>
      </c>
    </row>
    <row r="619" spans="1:18" x14ac:dyDescent="0.3">
      <c r="A619">
        <v>719</v>
      </c>
      <c r="B619">
        <v>467</v>
      </c>
      <c r="C619" s="14">
        <v>0.25</v>
      </c>
      <c r="D619" s="1" t="s">
        <v>4</v>
      </c>
      <c r="E619" s="92"/>
      <c r="F619" s="13" t="s">
        <v>40</v>
      </c>
      <c r="G619" s="1">
        <v>18</v>
      </c>
      <c r="H619" s="13">
        <f>'[3]B Growth'!$I67</f>
        <v>2</v>
      </c>
      <c r="I619" s="13">
        <f>'[3]B Growth'!$S67</f>
        <v>16</v>
      </c>
      <c r="J619" s="2" t="str">
        <f t="shared" si="23"/>
        <v>R14-S2-18-Pre</v>
      </c>
      <c r="K619" s="13">
        <f>'[3]B Growth'!$W67</f>
        <v>20.764545454545456</v>
      </c>
      <c r="L619" s="13">
        <f>'[3]B Growth'!$BK67</f>
        <v>0.25942137494675177</v>
      </c>
      <c r="O619" s="13">
        <f>'[3]B Growth'!$BD67</f>
        <v>38.809101949601434</v>
      </c>
      <c r="R619" s="13">
        <f>'[3]B Growth'!$AS67</f>
        <v>19.135923804425079</v>
      </c>
    </row>
    <row r="620" spans="1:18" x14ac:dyDescent="0.3">
      <c r="A620">
        <v>720</v>
      </c>
      <c r="B620">
        <v>468</v>
      </c>
      <c r="C620" s="14">
        <v>0.25</v>
      </c>
      <c r="D620" s="1" t="s">
        <v>4</v>
      </c>
      <c r="E620" s="92"/>
      <c r="F620" s="13" t="s">
        <v>41</v>
      </c>
      <c r="G620" s="1">
        <v>18</v>
      </c>
      <c r="H620" s="13">
        <f>'[3]B Growth'!$I68</f>
        <v>2</v>
      </c>
      <c r="I620" s="13">
        <f>'[3]B Growth'!$S68</f>
        <v>6</v>
      </c>
      <c r="J620" s="2" t="str">
        <f t="shared" si="23"/>
        <v>R14-S3-18-Pre</v>
      </c>
      <c r="K620" s="13">
        <f>'[3]B Growth'!$W68</f>
        <v>24.558181818181822</v>
      </c>
      <c r="L620" s="13">
        <f>'[3]B Growth'!$BK68</f>
        <v>0.25942137494675177</v>
      </c>
      <c r="O620" s="13">
        <f>'[3]B Growth'!$BD68</f>
        <v>64.024858541280722</v>
      </c>
      <c r="R620" s="13">
        <f>'[3]B Growth'!$AS68</f>
        <v>19.784331699661571</v>
      </c>
    </row>
    <row r="621" spans="1:18" x14ac:dyDescent="0.3">
      <c r="A621">
        <v>721</v>
      </c>
      <c r="B621">
        <v>469</v>
      </c>
      <c r="C621" s="14">
        <v>0.25</v>
      </c>
      <c r="D621" s="1" t="s">
        <v>4</v>
      </c>
      <c r="E621" s="92"/>
      <c r="F621" s="13" t="s">
        <v>36</v>
      </c>
      <c r="G621" s="1">
        <v>18</v>
      </c>
      <c r="H621" s="13">
        <f>'[3]B Growth'!$I69</f>
        <v>3</v>
      </c>
      <c r="I621" s="13">
        <f>'[3]B Growth'!$S69</f>
        <v>6</v>
      </c>
      <c r="J621" s="2" t="str">
        <f t="shared" si="23"/>
        <v>R14-N1-18-Pre</v>
      </c>
      <c r="K621" s="13">
        <f>'[3]B Growth'!$W69</f>
        <v>24.484999999999996</v>
      </c>
      <c r="L621" s="13" t="str">
        <f>'[3]B Growth'!$BK69</f>
        <v/>
      </c>
      <c r="M621" s="83" t="s">
        <v>29</v>
      </c>
      <c r="N621" s="83" t="s">
        <v>222</v>
      </c>
      <c r="O621" s="13" t="str">
        <f>'[3]B Growth'!$BD69</f>
        <v/>
      </c>
      <c r="P621" t="s">
        <v>29</v>
      </c>
      <c r="Q621" t="s">
        <v>28</v>
      </c>
      <c r="R621" s="13" t="str">
        <f>'[3]B Growth'!$AS69</f>
        <v/>
      </c>
    </row>
    <row r="622" spans="1:18" x14ac:dyDescent="0.3">
      <c r="A622">
        <v>722</v>
      </c>
      <c r="B622">
        <v>470</v>
      </c>
      <c r="C622" s="14">
        <v>0.25</v>
      </c>
      <c r="D622" s="1" t="s">
        <v>4</v>
      </c>
      <c r="E622" s="92"/>
      <c r="F622" s="13" t="s">
        <v>37</v>
      </c>
      <c r="G622" s="1">
        <v>18</v>
      </c>
      <c r="H622" s="13">
        <f>'[3]B Growth'!$I70</f>
        <v>3</v>
      </c>
      <c r="I622" s="13">
        <f>'[3]B Growth'!$S70</f>
        <v>16</v>
      </c>
      <c r="J622" s="2" t="str">
        <f t="shared" si="23"/>
        <v>R14-N2-18-Pre</v>
      </c>
      <c r="K622" s="13">
        <f>'[3]B Growth'!$W70</f>
        <v>21.363888888888891</v>
      </c>
      <c r="L622" s="13" t="str">
        <f>'[3]B Growth'!$BK70</f>
        <v/>
      </c>
      <c r="M622" s="83" t="s">
        <v>29</v>
      </c>
      <c r="N622" s="83" t="s">
        <v>222</v>
      </c>
      <c r="O622" s="13" t="str">
        <f>'[3]B Growth'!$BD70</f>
        <v/>
      </c>
      <c r="P622" t="s">
        <v>29</v>
      </c>
      <c r="Q622" t="s">
        <v>28</v>
      </c>
      <c r="R622" s="13" t="str">
        <f>'[3]B Growth'!$AS70</f>
        <v/>
      </c>
    </row>
    <row r="623" spans="1:18" x14ac:dyDescent="0.3">
      <c r="A623">
        <v>723</v>
      </c>
      <c r="B623">
        <v>471</v>
      </c>
      <c r="C623" s="14">
        <v>0.25</v>
      </c>
      <c r="D623" s="1" t="s">
        <v>4</v>
      </c>
      <c r="E623" s="92"/>
      <c r="F623" s="13" t="s">
        <v>38</v>
      </c>
      <c r="G623" s="1">
        <v>18</v>
      </c>
      <c r="H623" s="13">
        <f>'[3]B Growth'!$I71</f>
        <v>3</v>
      </c>
      <c r="I623" s="13">
        <f>'[3]B Growth'!$S71</f>
        <v>8</v>
      </c>
      <c r="J623" s="2" t="str">
        <f t="shared" si="23"/>
        <v>R14-N3-18-Pre</v>
      </c>
      <c r="K623" s="13">
        <f>'[3]B Growth'!$W71</f>
        <v>21.876666666666669</v>
      </c>
      <c r="L623" s="13" t="str">
        <f>'[3]B Growth'!$BK71</f>
        <v/>
      </c>
      <c r="M623" s="83" t="s">
        <v>29</v>
      </c>
      <c r="N623" s="83" t="s">
        <v>222</v>
      </c>
      <c r="O623" s="13" t="str">
        <f>'[3]B Growth'!$BD71</f>
        <v/>
      </c>
      <c r="P623" t="s">
        <v>29</v>
      </c>
      <c r="Q623" t="s">
        <v>28</v>
      </c>
      <c r="R623" s="13" t="str">
        <f>'[3]B Growth'!$AS71</f>
        <v/>
      </c>
    </row>
    <row r="624" spans="1:18" x14ac:dyDescent="0.3">
      <c r="A624">
        <v>724</v>
      </c>
      <c r="B624">
        <v>472</v>
      </c>
      <c r="C624" s="14">
        <v>0.25</v>
      </c>
      <c r="D624" s="1" t="s">
        <v>4</v>
      </c>
      <c r="E624" s="92"/>
      <c r="F624" s="13" t="s">
        <v>39</v>
      </c>
      <c r="G624" s="1">
        <v>18</v>
      </c>
      <c r="H624" s="13">
        <f>'[3]B Growth'!$I72</f>
        <v>3</v>
      </c>
      <c r="I624" s="13">
        <f>'[3]B Growth'!$S72</f>
        <v>8</v>
      </c>
      <c r="J624" s="2" t="str">
        <f t="shared" si="23"/>
        <v>R14-S1-18-Pre</v>
      </c>
      <c r="K624" s="13">
        <f>'[3]B Growth'!$W72</f>
        <v>20.943055555555556</v>
      </c>
      <c r="L624" s="13" t="str">
        <f>'[3]B Growth'!$BK72</f>
        <v/>
      </c>
      <c r="M624" s="83" t="s">
        <v>29</v>
      </c>
      <c r="N624" s="83" t="s">
        <v>222</v>
      </c>
      <c r="O624" s="13" t="str">
        <f>'[3]B Growth'!$BD72</f>
        <v/>
      </c>
      <c r="P624" t="s">
        <v>29</v>
      </c>
      <c r="Q624" t="s">
        <v>28</v>
      </c>
      <c r="R624" s="13" t="str">
        <f>'[3]B Growth'!$AS72</f>
        <v/>
      </c>
    </row>
    <row r="625" spans="1:18" x14ac:dyDescent="0.3">
      <c r="A625">
        <v>725</v>
      </c>
      <c r="B625">
        <v>473</v>
      </c>
      <c r="C625" s="14">
        <v>0.25</v>
      </c>
      <c r="D625" s="1" t="s">
        <v>4</v>
      </c>
      <c r="E625" s="92"/>
      <c r="F625" s="13" t="s">
        <v>40</v>
      </c>
      <c r="G625" s="1">
        <v>18</v>
      </c>
      <c r="H625" s="13">
        <f>'[3]B Growth'!$I73</f>
        <v>3</v>
      </c>
      <c r="I625" s="13">
        <f>'[3]B Growth'!$S73</f>
        <v>16</v>
      </c>
      <c r="J625" s="2" t="str">
        <f t="shared" si="23"/>
        <v>R14-S2-18-Pre</v>
      </c>
      <c r="K625" s="13">
        <f>'[3]B Growth'!$W73</f>
        <v>21.587500000000002</v>
      </c>
      <c r="L625" s="13" t="str">
        <f>'[3]B Growth'!$BK73</f>
        <v/>
      </c>
      <c r="M625" s="83" t="s">
        <v>29</v>
      </c>
      <c r="N625" s="83" t="s">
        <v>222</v>
      </c>
      <c r="O625" s="13" t="str">
        <f>'[3]B Growth'!$BD73</f>
        <v/>
      </c>
      <c r="P625" t="s">
        <v>29</v>
      </c>
      <c r="Q625" t="s">
        <v>28</v>
      </c>
      <c r="R625" s="13" t="str">
        <f>'[3]B Growth'!$AS73</f>
        <v/>
      </c>
    </row>
    <row r="626" spans="1:18" x14ac:dyDescent="0.3">
      <c r="A626">
        <v>726</v>
      </c>
      <c r="B626">
        <v>474</v>
      </c>
      <c r="C626" s="14">
        <v>0.25</v>
      </c>
      <c r="D626" s="1" t="s">
        <v>4</v>
      </c>
      <c r="E626" s="92"/>
      <c r="F626" s="13" t="s">
        <v>41</v>
      </c>
      <c r="G626" s="1">
        <v>18</v>
      </c>
      <c r="H626" s="13">
        <f>'[3]B Growth'!$I74</f>
        <v>3</v>
      </c>
      <c r="I626" s="13">
        <f>'[3]B Growth'!$S74</f>
        <v>6</v>
      </c>
      <c r="J626" s="2" t="str">
        <f t="shared" si="23"/>
        <v>R14-S3-18-Pre</v>
      </c>
      <c r="K626" s="13">
        <f>'[3]B Growth'!$W74</f>
        <v>25.005000000000006</v>
      </c>
      <c r="L626" s="13" t="str">
        <f>'[3]B Growth'!$BK74</f>
        <v/>
      </c>
      <c r="M626" s="83" t="s">
        <v>29</v>
      </c>
      <c r="N626" s="83" t="s">
        <v>222</v>
      </c>
      <c r="O626" s="13" t="str">
        <f>'[3]B Growth'!$BD74</f>
        <v/>
      </c>
      <c r="P626" t="s">
        <v>29</v>
      </c>
      <c r="Q626" t="s">
        <v>28</v>
      </c>
      <c r="R626" s="13" t="str">
        <f>'[3]B Growth'!$AS74</f>
        <v/>
      </c>
    </row>
    <row r="627" spans="1:18" x14ac:dyDescent="0.3">
      <c r="A627">
        <v>727</v>
      </c>
      <c r="B627">
        <v>547</v>
      </c>
      <c r="C627" s="14">
        <v>0.25</v>
      </c>
      <c r="D627" s="1" t="s">
        <v>4</v>
      </c>
      <c r="E627" s="92"/>
      <c r="F627" s="13" t="s">
        <v>36</v>
      </c>
      <c r="G627" s="1">
        <v>21</v>
      </c>
      <c r="H627" s="13">
        <f>'[3]B Growth'!$I75</f>
        <v>3</v>
      </c>
      <c r="I627" s="13">
        <f>'[3]B Growth'!$S75</f>
        <v>6</v>
      </c>
      <c r="J627" s="2" t="str">
        <f t="shared" si="23"/>
        <v>R14-N1-21-Pre</v>
      </c>
      <c r="K627" s="13">
        <f>'[3]B Growth'!$W75</f>
        <v>23.632307692307684</v>
      </c>
      <c r="L627" s="13">
        <f>'[3]B Growth'!$BK75</f>
        <v>0.24124154250888363</v>
      </c>
      <c r="O627" s="13" t="str">
        <f>'[3]B Growth'!$BD75</f>
        <v/>
      </c>
      <c r="P627" t="s">
        <v>14</v>
      </c>
      <c r="Q627" t="s">
        <v>94</v>
      </c>
      <c r="R627" s="13">
        <f>'[3]B Growth'!$AS75</f>
        <v>20.95614322035604</v>
      </c>
    </row>
    <row r="628" spans="1:18" x14ac:dyDescent="0.3">
      <c r="A628">
        <v>728</v>
      </c>
      <c r="B628">
        <v>548</v>
      </c>
      <c r="C628" s="14">
        <v>0.25</v>
      </c>
      <c r="D628" s="1" t="s">
        <v>4</v>
      </c>
      <c r="E628" s="92"/>
      <c r="F628" s="13" t="s">
        <v>37</v>
      </c>
      <c r="G628" s="1">
        <v>21</v>
      </c>
      <c r="H628" s="13">
        <f>'[3]B Growth'!$I76</f>
        <v>3</v>
      </c>
      <c r="I628" s="13">
        <f>'[3]B Growth'!$S76</f>
        <v>16</v>
      </c>
      <c r="J628" s="2" t="str">
        <f t="shared" si="23"/>
        <v>R14-N2-21-Pre</v>
      </c>
      <c r="K628" s="13">
        <f>'[3]B Growth'!$W76</f>
        <v>19.828205128205127</v>
      </c>
      <c r="L628" s="13">
        <f>'[3]B Growth'!$BK76</f>
        <v>0.23187062365972344</v>
      </c>
      <c r="O628" s="13">
        <f>'[3]B Growth'!$BD76</f>
        <v>39.158165527387077</v>
      </c>
      <c r="R628" s="13">
        <f>'[3]B Growth'!$AS76</f>
        <v>19.922379970389066</v>
      </c>
    </row>
    <row r="629" spans="1:18" x14ac:dyDescent="0.3">
      <c r="A629">
        <v>729</v>
      </c>
      <c r="B629">
        <v>549</v>
      </c>
      <c r="C629" s="14">
        <v>0.25</v>
      </c>
      <c r="D629" s="1" t="s">
        <v>4</v>
      </c>
      <c r="E629" s="92"/>
      <c r="F629" s="13" t="s">
        <v>38</v>
      </c>
      <c r="G629" s="1">
        <v>21</v>
      </c>
      <c r="H629" s="13">
        <f>'[3]B Growth'!$I77</f>
        <v>3</v>
      </c>
      <c r="I629" s="13">
        <f>'[3]B Growth'!$S77</f>
        <v>8</v>
      </c>
      <c r="J629" s="2" t="str">
        <f t="shared" si="23"/>
        <v>R14-N3-21-Pre</v>
      </c>
      <c r="K629" s="13">
        <f>'[3]B Growth'!$W77</f>
        <v>20.460769230769237</v>
      </c>
      <c r="L629" s="13">
        <f>'[3]B Growth'!$BK77</f>
        <v>0.24124154250888363</v>
      </c>
      <c r="O629" s="13">
        <f>'[3]B Growth'!$BD77</f>
        <v>44.45685286614907</v>
      </c>
      <c r="R629" s="13">
        <f>'[3]B Growth'!$AS77</f>
        <v>20.148462013896193</v>
      </c>
    </row>
    <row r="630" spans="1:18" x14ac:dyDescent="0.3">
      <c r="A630">
        <v>730</v>
      </c>
      <c r="B630">
        <v>550</v>
      </c>
      <c r="C630" s="14">
        <v>0.25</v>
      </c>
      <c r="D630" s="1" t="s">
        <v>4</v>
      </c>
      <c r="E630" s="92"/>
      <c r="F630" s="13" t="s">
        <v>39</v>
      </c>
      <c r="G630" s="1">
        <v>21</v>
      </c>
      <c r="H630" s="13">
        <f>'[3]B Growth'!$I78</f>
        <v>3</v>
      </c>
      <c r="I630" s="13">
        <f>'[3]B Growth'!$S78</f>
        <v>8</v>
      </c>
      <c r="J630" s="2" t="str">
        <f t="shared" si="23"/>
        <v>R14-S1-21-Pre</v>
      </c>
      <c r="K630" s="13">
        <f>'[3]B Growth'!$W78</f>
        <v>19.497435897435899</v>
      </c>
      <c r="L630" s="13">
        <f>'[3]B Growth'!$BK78</f>
        <v>0.24124154250888363</v>
      </c>
      <c r="O630" s="13">
        <f>'[3]B Growth'!$BD78</f>
        <v>43.516139458650947</v>
      </c>
      <c r="R630" s="13">
        <f>'[3]B Growth'!$AS78</f>
        <v>20.325295056719014</v>
      </c>
    </row>
    <row r="631" spans="1:18" x14ac:dyDescent="0.3">
      <c r="A631">
        <v>731</v>
      </c>
      <c r="B631">
        <v>551</v>
      </c>
      <c r="C631" s="14">
        <v>0.25</v>
      </c>
      <c r="D631" s="1" t="s">
        <v>4</v>
      </c>
      <c r="E631" s="92"/>
      <c r="F631" s="13" t="s">
        <v>40</v>
      </c>
      <c r="G631" s="1">
        <v>21</v>
      </c>
      <c r="H631" s="13">
        <f>'[3]B Growth'!$I79</f>
        <v>3</v>
      </c>
      <c r="I631" s="13">
        <f>'[3]B Growth'!$S79</f>
        <v>16</v>
      </c>
      <c r="J631" s="2" t="str">
        <f t="shared" si="23"/>
        <v>R14-S2-21-Pre</v>
      </c>
      <c r="K631" s="13">
        <f>'[3]B Growth'!$W79</f>
        <v>20.021538461538462</v>
      </c>
      <c r="L631" s="13">
        <f>'[3]B Growth'!$BK79</f>
        <v>0.25008814898138548</v>
      </c>
      <c r="O631" s="13">
        <f>'[3]B Growth'!$BD79</f>
        <v>35.524643816946828</v>
      </c>
      <c r="R631" s="13">
        <f>'[3]B Growth'!$AS79</f>
        <v>22.285586680902242</v>
      </c>
    </row>
    <row r="632" spans="1:18" x14ac:dyDescent="0.3">
      <c r="A632">
        <v>732</v>
      </c>
      <c r="B632">
        <v>552</v>
      </c>
      <c r="C632" s="14">
        <v>0.25</v>
      </c>
      <c r="D632" s="1" t="s">
        <v>4</v>
      </c>
      <c r="E632" s="92"/>
      <c r="F632" s="13" t="s">
        <v>41</v>
      </c>
      <c r="G632" s="1">
        <v>21</v>
      </c>
      <c r="H632" s="13">
        <f>'[3]B Growth'!$I80</f>
        <v>3</v>
      </c>
      <c r="I632" s="13">
        <f>'[3]B Growth'!$S80</f>
        <v>6</v>
      </c>
      <c r="J632" s="2" t="str">
        <f t="shared" si="23"/>
        <v>R14-S3-21-Pre</v>
      </c>
      <c r="K632" s="13">
        <f>'[3]B Growth'!$W80</f>
        <v>23.943076923076926</v>
      </c>
      <c r="L632" s="13">
        <f>'[3]B Growth'!$BK80</f>
        <v>0.24124154250888363</v>
      </c>
      <c r="O632" s="13" t="str">
        <f>'[3]B Growth'!$BD80</f>
        <v/>
      </c>
      <c r="P632" t="s">
        <v>14</v>
      </c>
      <c r="Q632" t="s">
        <v>94</v>
      </c>
      <c r="R632" s="13">
        <f>'[3]B Growth'!$AS80</f>
        <v>20.992708010958186</v>
      </c>
    </row>
    <row r="633" spans="1:18" x14ac:dyDescent="0.3">
      <c r="A633">
        <v>733</v>
      </c>
      <c r="B633">
        <v>553</v>
      </c>
      <c r="C633" s="14">
        <v>0.25</v>
      </c>
      <c r="D633" s="1" t="s">
        <v>4</v>
      </c>
      <c r="E633" s="92"/>
      <c r="F633" s="13" t="s">
        <v>36</v>
      </c>
      <c r="G633" s="1">
        <v>21</v>
      </c>
      <c r="H633" s="13">
        <f>'[3]B Growth'!$I81</f>
        <v>4</v>
      </c>
      <c r="I633" s="13">
        <f>'[3]B Growth'!$S81</f>
        <v>6</v>
      </c>
      <c r="J633" s="2" t="str">
        <f t="shared" si="23"/>
        <v>R14-N1-21-Pre</v>
      </c>
      <c r="K633" s="13">
        <f>'[3]B Growth'!$W81</f>
        <v>24.352142857142848</v>
      </c>
      <c r="L633" s="13" t="str">
        <f>'[3]B Growth'!$BK81</f>
        <v/>
      </c>
      <c r="M633" s="83" t="s">
        <v>29</v>
      </c>
      <c r="N633" s="83" t="s">
        <v>222</v>
      </c>
      <c r="O633" s="13" t="str">
        <f>'[3]B Growth'!$BD81</f>
        <v/>
      </c>
      <c r="P633" t="s">
        <v>29</v>
      </c>
      <c r="Q633" t="s">
        <v>28</v>
      </c>
      <c r="R633" s="13" t="str">
        <f>'[3]B Growth'!$AS81</f>
        <v/>
      </c>
    </row>
    <row r="634" spans="1:18" x14ac:dyDescent="0.3">
      <c r="A634">
        <v>734</v>
      </c>
      <c r="B634">
        <v>554</v>
      </c>
      <c r="C634" s="14">
        <v>0.25</v>
      </c>
      <c r="D634" s="1" t="s">
        <v>4</v>
      </c>
      <c r="E634" s="92"/>
      <c r="F634" s="13" t="s">
        <v>37</v>
      </c>
      <c r="G634" s="1">
        <v>21</v>
      </c>
      <c r="H634" s="13">
        <f>'[3]B Growth'!$I82</f>
        <v>4</v>
      </c>
      <c r="I634" s="13">
        <f>'[3]B Growth'!$S82</f>
        <v>8</v>
      </c>
      <c r="J634" s="2" t="str">
        <f t="shared" si="23"/>
        <v>R14-N2-21-Pre</v>
      </c>
      <c r="K634" s="13">
        <f>'[3]B Growth'!$W82</f>
        <v>20.613333333333333</v>
      </c>
      <c r="L634" s="13" t="str">
        <f>'[3]B Growth'!$BK82</f>
        <v/>
      </c>
      <c r="M634" s="83" t="s">
        <v>29</v>
      </c>
      <c r="N634" s="83" t="s">
        <v>222</v>
      </c>
      <c r="O634" s="13" t="str">
        <f>'[3]B Growth'!$BD82</f>
        <v/>
      </c>
      <c r="P634" t="s">
        <v>29</v>
      </c>
      <c r="Q634" t="s">
        <v>28</v>
      </c>
      <c r="R634" s="13" t="str">
        <f>'[3]B Growth'!$AS82</f>
        <v/>
      </c>
    </row>
    <row r="635" spans="1:18" x14ac:dyDescent="0.3">
      <c r="A635">
        <v>735</v>
      </c>
      <c r="B635">
        <v>555</v>
      </c>
      <c r="C635" s="14">
        <v>0.25</v>
      </c>
      <c r="D635" s="1" t="s">
        <v>4</v>
      </c>
      <c r="E635" s="92"/>
      <c r="F635" s="13" t="s">
        <v>38</v>
      </c>
      <c r="G635" s="1">
        <v>21</v>
      </c>
      <c r="H635" s="13">
        <f>'[3]B Growth'!$I83</f>
        <v>4</v>
      </c>
      <c r="I635" s="13">
        <f>'[3]B Growth'!$S83</f>
        <v>8</v>
      </c>
      <c r="J635" s="2" t="str">
        <f t="shared" si="23"/>
        <v>R14-N3-21-Pre</v>
      </c>
      <c r="K635" s="13">
        <f>'[3]B Growth'!$W83</f>
        <v>20.897857142857145</v>
      </c>
      <c r="L635" s="13" t="str">
        <f>'[3]B Growth'!$BK83</f>
        <v/>
      </c>
      <c r="M635" s="83" t="s">
        <v>29</v>
      </c>
      <c r="N635" s="83" t="s">
        <v>222</v>
      </c>
      <c r="O635" s="13" t="str">
        <f>'[3]B Growth'!$BD83</f>
        <v/>
      </c>
      <c r="P635" t="s">
        <v>29</v>
      </c>
      <c r="Q635" t="s">
        <v>28</v>
      </c>
      <c r="R635" s="13" t="str">
        <f>'[3]B Growth'!$AS83</f>
        <v/>
      </c>
    </row>
    <row r="636" spans="1:18" x14ac:dyDescent="0.3">
      <c r="A636">
        <v>736</v>
      </c>
      <c r="B636">
        <v>556</v>
      </c>
      <c r="C636" s="14">
        <v>0.25</v>
      </c>
      <c r="D636" s="1" t="s">
        <v>4</v>
      </c>
      <c r="E636" s="92"/>
      <c r="F636" s="13" t="s">
        <v>39</v>
      </c>
      <c r="G636" s="1">
        <v>21</v>
      </c>
      <c r="H636" s="13">
        <f>'[3]B Growth'!$I84</f>
        <v>4</v>
      </c>
      <c r="I636" s="13">
        <f>'[3]B Growth'!$S84</f>
        <v>8</v>
      </c>
      <c r="J636" s="2" t="str">
        <f t="shared" si="23"/>
        <v>R14-S1-21-Pre</v>
      </c>
      <c r="K636" s="13">
        <f>'[3]B Growth'!$W84</f>
        <v>19.86690476190476</v>
      </c>
      <c r="L636" s="13" t="str">
        <f>'[3]B Growth'!$BK84</f>
        <v/>
      </c>
      <c r="M636" s="83" t="s">
        <v>29</v>
      </c>
      <c r="N636" s="83" t="s">
        <v>222</v>
      </c>
      <c r="O636" s="13" t="str">
        <f>'[3]B Growth'!$BD84</f>
        <v/>
      </c>
      <c r="P636" t="s">
        <v>29</v>
      </c>
      <c r="Q636" t="s">
        <v>28</v>
      </c>
      <c r="R636" s="13" t="str">
        <f>'[3]B Growth'!$AS84</f>
        <v/>
      </c>
    </row>
    <row r="637" spans="1:18" x14ac:dyDescent="0.3">
      <c r="A637">
        <v>737</v>
      </c>
      <c r="B637">
        <v>557</v>
      </c>
      <c r="C637" s="14">
        <v>0.25</v>
      </c>
      <c r="D637" s="1" t="s">
        <v>4</v>
      </c>
      <c r="E637" s="92"/>
      <c r="F637" s="13" t="s">
        <v>40</v>
      </c>
      <c r="G637" s="1">
        <v>21</v>
      </c>
      <c r="H637" s="13">
        <f>'[3]B Growth'!$I85</f>
        <v>4</v>
      </c>
      <c r="I637" s="13">
        <f>'[3]B Growth'!$S85</f>
        <v>8</v>
      </c>
      <c r="J637" s="2" t="str">
        <f t="shared" si="23"/>
        <v>R14-S2-21-Pre</v>
      </c>
      <c r="K637" s="13">
        <f>'[3]B Growth'!$W85</f>
        <v>20.478571428571431</v>
      </c>
      <c r="L637" s="13" t="str">
        <f>'[3]B Growth'!$BK85</f>
        <v/>
      </c>
      <c r="M637" s="83" t="s">
        <v>29</v>
      </c>
      <c r="N637" s="83" t="s">
        <v>222</v>
      </c>
      <c r="O637" s="13" t="str">
        <f>'[3]B Growth'!$BD85</f>
        <v/>
      </c>
      <c r="P637" t="s">
        <v>29</v>
      </c>
      <c r="Q637" t="s">
        <v>28</v>
      </c>
      <c r="R637" s="13" t="str">
        <f>'[3]B Growth'!$AS85</f>
        <v/>
      </c>
    </row>
    <row r="638" spans="1:18" x14ac:dyDescent="0.3">
      <c r="A638">
        <v>738</v>
      </c>
      <c r="B638">
        <v>558</v>
      </c>
      <c r="C638" s="14">
        <v>0.25</v>
      </c>
      <c r="D638" s="1" t="s">
        <v>4</v>
      </c>
      <c r="E638" s="92"/>
      <c r="F638" s="13" t="s">
        <v>41</v>
      </c>
      <c r="G638" s="1">
        <v>21</v>
      </c>
      <c r="H638" s="13">
        <f>'[3]B Growth'!$I86</f>
        <v>4</v>
      </c>
      <c r="I638" s="13">
        <f>'[3]B Growth'!$S86</f>
        <v>6</v>
      </c>
      <c r="J638" s="2" t="str">
        <f t="shared" si="23"/>
        <v>R14-S3-21-Pre</v>
      </c>
      <c r="K638" s="13">
        <f>'[3]B Growth'!$W86</f>
        <v>24.218571428571433</v>
      </c>
      <c r="L638" s="13" t="str">
        <f>'[3]B Growth'!$BK86</f>
        <v/>
      </c>
      <c r="M638" s="83" t="s">
        <v>29</v>
      </c>
      <c r="N638" s="83" t="s">
        <v>222</v>
      </c>
      <c r="O638" s="13" t="str">
        <f>'[3]B Growth'!$BD86</f>
        <v/>
      </c>
      <c r="P638" t="s">
        <v>29</v>
      </c>
      <c r="Q638" t="s">
        <v>28</v>
      </c>
      <c r="R638" s="13" t="str">
        <f>'[3]B Growth'!$AS86</f>
        <v/>
      </c>
    </row>
    <row r="639" spans="1:18" x14ac:dyDescent="0.3">
      <c r="A639">
        <v>739</v>
      </c>
      <c r="B639">
        <v>619</v>
      </c>
      <c r="C639" s="14">
        <v>0.25</v>
      </c>
      <c r="D639" s="1" t="s">
        <v>4</v>
      </c>
      <c r="E639" s="92"/>
      <c r="F639" s="13" t="s">
        <v>36</v>
      </c>
      <c r="G639" s="1">
        <v>23</v>
      </c>
      <c r="H639" s="13">
        <f>'[3]B Growth'!$I87</f>
        <v>4</v>
      </c>
      <c r="I639" s="13">
        <f>'[3]B Growth'!$S87</f>
        <v>6</v>
      </c>
      <c r="J639" s="2" t="str">
        <f t="shared" si="23"/>
        <v>R14-N1-23-Pre</v>
      </c>
      <c r="K639" s="13">
        <f>'[3]B Growth'!$W87</f>
        <v>22.839999999999993</v>
      </c>
      <c r="L639" s="13" t="str">
        <f>'[3]B Growth'!$BK87</f>
        <v/>
      </c>
      <c r="M639" s="83" t="s">
        <v>14</v>
      </c>
      <c r="N639" s="83" t="s">
        <v>222</v>
      </c>
      <c r="O639" s="13" t="str">
        <f>'[3]B Growth'!$BD87</f>
        <v/>
      </c>
      <c r="P639" t="s">
        <v>14</v>
      </c>
      <c r="Q639" t="s">
        <v>94</v>
      </c>
      <c r="R639" s="13" t="str">
        <f>'[3]B Growth'!$AS87</f>
        <v/>
      </c>
    </row>
    <row r="640" spans="1:18" x14ac:dyDescent="0.3">
      <c r="A640">
        <v>740</v>
      </c>
      <c r="B640">
        <v>620</v>
      </c>
      <c r="C640" s="14">
        <v>0.25</v>
      </c>
      <c r="D640" s="1" t="s">
        <v>4</v>
      </c>
      <c r="E640" s="92"/>
      <c r="F640" s="13" t="s">
        <v>37</v>
      </c>
      <c r="G640" s="1">
        <v>23</v>
      </c>
      <c r="H640" s="13">
        <f>'[3]B Growth'!$I88</f>
        <v>4</v>
      </c>
      <c r="I640" s="13">
        <f>'[3]B Growth'!$S88</f>
        <v>8</v>
      </c>
      <c r="J640" s="2" t="str">
        <f t="shared" si="23"/>
        <v>R14-N2-23-Pre</v>
      </c>
      <c r="K640" s="13">
        <f>'[3]B Growth'!$W88</f>
        <v>19.356444444444442</v>
      </c>
      <c r="L640" s="13" t="str">
        <f>'[3]B Growth'!$BK88</f>
        <v/>
      </c>
      <c r="M640" s="83" t="s">
        <v>29</v>
      </c>
      <c r="N640" s="83" t="s">
        <v>222</v>
      </c>
      <c r="O640" s="13">
        <f>'[3]B Growth'!$BD88</f>
        <v>39.122251344422388</v>
      </c>
      <c r="R640" s="13" t="str">
        <f>'[3]B Growth'!$AS88</f>
        <v/>
      </c>
    </row>
    <row r="641" spans="1:18" x14ac:dyDescent="0.3">
      <c r="A641">
        <v>741</v>
      </c>
      <c r="B641">
        <v>621</v>
      </c>
      <c r="C641" s="14">
        <v>0.25</v>
      </c>
      <c r="D641" s="1" t="s">
        <v>4</v>
      </c>
      <c r="E641" s="92"/>
      <c r="F641" s="13" t="s">
        <v>38</v>
      </c>
      <c r="G641" s="1">
        <v>23</v>
      </c>
      <c r="H641" s="13">
        <f>'[3]B Growth'!$I89</f>
        <v>4</v>
      </c>
      <c r="I641" s="13">
        <f>'[3]B Growth'!$S89</f>
        <v>8</v>
      </c>
      <c r="J641" s="2" t="str">
        <f t="shared" si="23"/>
        <v>R14-N3-23-Pre</v>
      </c>
      <c r="K641" s="13">
        <f>'[3]B Growth'!$W89</f>
        <v>20.414666666666669</v>
      </c>
      <c r="L641" s="13" t="str">
        <f>'[3]B Growth'!$BK89</f>
        <v/>
      </c>
      <c r="M641" s="83" t="s">
        <v>29</v>
      </c>
      <c r="N641" s="83" t="s">
        <v>222</v>
      </c>
      <c r="O641" s="13">
        <f>'[3]B Growth'!$BD89</f>
        <v>39.034121166563082</v>
      </c>
      <c r="R641" s="13" t="str">
        <f>'[3]B Growth'!$AS89</f>
        <v/>
      </c>
    </row>
    <row r="642" spans="1:18" x14ac:dyDescent="0.3">
      <c r="A642">
        <v>742</v>
      </c>
      <c r="B642">
        <v>622</v>
      </c>
      <c r="C642" s="14">
        <v>0.25</v>
      </c>
      <c r="D642" s="1" t="s">
        <v>4</v>
      </c>
      <c r="E642" s="92"/>
      <c r="F642" s="13" t="s">
        <v>39</v>
      </c>
      <c r="G642" s="1">
        <v>23</v>
      </c>
      <c r="H642" s="13">
        <f>'[3]B Growth'!$I90</f>
        <v>4</v>
      </c>
      <c r="I642" s="13">
        <f>'[3]B Growth'!$S90</f>
        <v>8</v>
      </c>
      <c r="J642" s="2" t="str">
        <f t="shared" si="23"/>
        <v>R14-S1-23-Pre</v>
      </c>
      <c r="K642" s="13">
        <f>'[3]B Growth'!$W90</f>
        <v>18.809111111111111</v>
      </c>
      <c r="L642" s="13" t="str">
        <f>'[3]B Growth'!$BK90</f>
        <v/>
      </c>
      <c r="M642" s="83" t="s">
        <v>29</v>
      </c>
      <c r="N642" s="83" t="s">
        <v>222</v>
      </c>
      <c r="O642" s="13">
        <f>'[3]B Growth'!$BD90</f>
        <v>40.357905033140234</v>
      </c>
      <c r="R642" s="13" t="str">
        <f>'[3]B Growth'!$AS90</f>
        <v/>
      </c>
    </row>
    <row r="643" spans="1:18" x14ac:dyDescent="0.3">
      <c r="A643">
        <v>743</v>
      </c>
      <c r="B643">
        <v>623</v>
      </c>
      <c r="C643" s="14">
        <v>0.25</v>
      </c>
      <c r="D643" s="1" t="s">
        <v>4</v>
      </c>
      <c r="E643" s="92"/>
      <c r="F643" s="13" t="s">
        <v>40</v>
      </c>
      <c r="G643" s="1">
        <v>23</v>
      </c>
      <c r="H643" s="13">
        <f>'[3]B Growth'!$I91</f>
        <v>4</v>
      </c>
      <c r="I643" s="13">
        <f>'[3]B Growth'!$S91</f>
        <v>8</v>
      </c>
      <c r="J643" s="2" t="str">
        <f t="shared" ref="J643:J692" si="26">CONCATENATE(D643,"-",F643,"-",G643,"-Pre")</f>
        <v>R14-S2-23-Pre</v>
      </c>
      <c r="K643" s="13">
        <f>'[3]B Growth'!$W91</f>
        <v>19.204666666666672</v>
      </c>
      <c r="L643" s="13" t="str">
        <f>'[3]B Growth'!$BK91</f>
        <v/>
      </c>
      <c r="M643" s="83" t="s">
        <v>29</v>
      </c>
      <c r="N643" s="83" t="s">
        <v>222</v>
      </c>
      <c r="O643" s="13">
        <f>'[3]B Growth'!$BD91</f>
        <v>35.139699878366265</v>
      </c>
      <c r="R643" s="13" t="str">
        <f>'[3]B Growth'!$AS91</f>
        <v/>
      </c>
    </row>
    <row r="644" spans="1:18" x14ac:dyDescent="0.3">
      <c r="A644">
        <v>744</v>
      </c>
      <c r="B644">
        <v>624</v>
      </c>
      <c r="C644" s="14">
        <v>0.25</v>
      </c>
      <c r="D644" s="1" t="s">
        <v>4</v>
      </c>
      <c r="E644" s="92"/>
      <c r="F644" s="13" t="s">
        <v>41</v>
      </c>
      <c r="G644" s="1">
        <v>23</v>
      </c>
      <c r="H644" s="13">
        <f>'[3]B Growth'!$I92</f>
        <v>4</v>
      </c>
      <c r="I644" s="13">
        <f>'[3]B Growth'!$S92</f>
        <v>6</v>
      </c>
      <c r="J644" s="2" t="str">
        <f t="shared" si="26"/>
        <v>R14-S3-23-Pre</v>
      </c>
      <c r="K644" s="13">
        <f>'[3]B Growth'!$W92</f>
        <v>23.317666666666671</v>
      </c>
      <c r="L644" s="13" t="str">
        <f>'[3]B Growth'!$BK92</f>
        <v/>
      </c>
      <c r="M644" s="83" t="s">
        <v>29</v>
      </c>
      <c r="N644" s="83" t="s">
        <v>222</v>
      </c>
      <c r="O644" s="13">
        <f>'[3]B Growth'!$BD92</f>
        <v>53.244309398381503</v>
      </c>
      <c r="R644" s="13" t="str">
        <f>'[3]B Growth'!$AS92</f>
        <v/>
      </c>
    </row>
    <row r="645" spans="1:18" x14ac:dyDescent="0.3">
      <c r="A645">
        <v>745</v>
      </c>
      <c r="B645">
        <v>625</v>
      </c>
      <c r="C645" s="14">
        <v>0.25</v>
      </c>
      <c r="D645" s="1" t="s">
        <v>4</v>
      </c>
      <c r="E645" s="92"/>
      <c r="F645" s="13" t="s">
        <v>36</v>
      </c>
      <c r="G645" s="1">
        <v>23</v>
      </c>
      <c r="H645" s="13">
        <f>'[3]B Growth'!$I93</f>
        <v>4</v>
      </c>
      <c r="I645" s="13">
        <f>'[3]B Growth'!$S93</f>
        <v>6</v>
      </c>
      <c r="J645" s="2" t="str">
        <f t="shared" si="26"/>
        <v>R14-N1-23-Pre</v>
      </c>
      <c r="K645" s="13">
        <f>'[3]B Growth'!$W93</f>
        <v>23.474999999999994</v>
      </c>
      <c r="L645" s="13" t="str">
        <f>'[3]B Growth'!$BK93</f>
        <v/>
      </c>
      <c r="M645" s="83" t="s">
        <v>29</v>
      </c>
      <c r="N645" s="83" t="s">
        <v>222</v>
      </c>
      <c r="O645" s="13" t="str">
        <f>'[3]B Growth'!$BD93</f>
        <v/>
      </c>
      <c r="P645" t="s">
        <v>29</v>
      </c>
      <c r="Q645" t="s">
        <v>28</v>
      </c>
      <c r="R645" s="13" t="str">
        <f>'[3]B Growth'!$AS93</f>
        <v/>
      </c>
    </row>
    <row r="646" spans="1:18" x14ac:dyDescent="0.3">
      <c r="A646">
        <v>746</v>
      </c>
      <c r="B646">
        <v>626</v>
      </c>
      <c r="C646" s="14">
        <v>0.25</v>
      </c>
      <c r="D646" s="1" t="s">
        <v>4</v>
      </c>
      <c r="E646" s="92"/>
      <c r="F646" s="13" t="s">
        <v>37</v>
      </c>
      <c r="G646" s="1">
        <v>23</v>
      </c>
      <c r="H646" s="13">
        <f>'[3]B Growth'!$I94</f>
        <v>4</v>
      </c>
      <c r="I646" s="13">
        <f>'[3]B Growth'!$S94</f>
        <v>8</v>
      </c>
      <c r="J646" s="2" t="str">
        <f t="shared" si="26"/>
        <v>R14-N2-23-Pre</v>
      </c>
      <c r="K646" s="13">
        <f>'[3]B Growth'!$W94</f>
        <v>20.446666666666665</v>
      </c>
      <c r="L646" s="13" t="str">
        <f>'[3]B Growth'!$BK94</f>
        <v/>
      </c>
      <c r="M646" s="83" t="s">
        <v>29</v>
      </c>
      <c r="N646" s="83" t="s">
        <v>222</v>
      </c>
      <c r="O646" s="13" t="str">
        <f>'[3]B Growth'!$BD94</f>
        <v/>
      </c>
      <c r="P646" t="s">
        <v>29</v>
      </c>
      <c r="Q646" t="s">
        <v>28</v>
      </c>
      <c r="R646" s="13" t="str">
        <f>'[3]B Growth'!$AS94</f>
        <v/>
      </c>
    </row>
    <row r="647" spans="1:18" x14ac:dyDescent="0.3">
      <c r="A647">
        <v>747</v>
      </c>
      <c r="B647">
        <v>627</v>
      </c>
      <c r="C647" s="14">
        <v>0.25</v>
      </c>
      <c r="D647" s="1" t="s">
        <v>4</v>
      </c>
      <c r="E647" s="92"/>
      <c r="F647" s="13" t="s">
        <v>38</v>
      </c>
      <c r="G647" s="1">
        <v>23</v>
      </c>
      <c r="H647" s="13">
        <f>'[3]B Growth'!$I95</f>
        <v>4</v>
      </c>
      <c r="I647" s="13">
        <f>'[3]B Growth'!$S95</f>
        <v>8</v>
      </c>
      <c r="J647" s="2" t="str">
        <f t="shared" si="26"/>
        <v>R14-N3-23-Pre</v>
      </c>
      <c r="K647" s="13">
        <f>'[3]B Growth'!$W95</f>
        <v>21.22625</v>
      </c>
      <c r="L647" s="13" t="str">
        <f>'[3]B Growth'!$BK95</f>
        <v/>
      </c>
      <c r="M647" s="83" t="s">
        <v>29</v>
      </c>
      <c r="N647" s="83" t="s">
        <v>222</v>
      </c>
      <c r="O647" s="13" t="str">
        <f>'[3]B Growth'!$BD95</f>
        <v/>
      </c>
      <c r="P647" t="s">
        <v>29</v>
      </c>
      <c r="Q647" t="s">
        <v>28</v>
      </c>
      <c r="R647" s="13" t="str">
        <f>'[3]B Growth'!$AS95</f>
        <v/>
      </c>
    </row>
    <row r="648" spans="1:18" x14ac:dyDescent="0.3">
      <c r="A648">
        <v>748</v>
      </c>
      <c r="B648">
        <v>628</v>
      </c>
      <c r="C648" s="14">
        <v>0.25</v>
      </c>
      <c r="D648" s="1" t="s">
        <v>4</v>
      </c>
      <c r="E648" s="92"/>
      <c r="F648" s="13" t="s">
        <v>39</v>
      </c>
      <c r="G648" s="1">
        <v>23</v>
      </c>
      <c r="H648" s="13">
        <f>'[3]B Growth'!$I96</f>
        <v>4</v>
      </c>
      <c r="I648" s="13">
        <f>'[3]B Growth'!$S96</f>
        <v>8</v>
      </c>
      <c r="J648" s="2" t="str">
        <f t="shared" si="26"/>
        <v>R14-S1-23-Pre</v>
      </c>
      <c r="K648" s="13">
        <f>'[3]B Growth'!$W96</f>
        <v>19.821041666666666</v>
      </c>
      <c r="L648" s="13" t="str">
        <f>'[3]B Growth'!$BK96</f>
        <v/>
      </c>
      <c r="M648" s="83" t="s">
        <v>29</v>
      </c>
      <c r="N648" s="83" t="s">
        <v>222</v>
      </c>
      <c r="O648" s="13" t="str">
        <f>'[3]B Growth'!$BD96</f>
        <v/>
      </c>
      <c r="P648" t="s">
        <v>29</v>
      </c>
      <c r="Q648" t="s">
        <v>28</v>
      </c>
      <c r="R648" s="13" t="str">
        <f>'[3]B Growth'!$AS96</f>
        <v/>
      </c>
    </row>
    <row r="649" spans="1:18" x14ac:dyDescent="0.3">
      <c r="A649">
        <v>749</v>
      </c>
      <c r="B649">
        <v>629</v>
      </c>
      <c r="C649" s="14">
        <v>0.25</v>
      </c>
      <c r="D649" s="1" t="s">
        <v>4</v>
      </c>
      <c r="E649" s="92"/>
      <c r="F649" s="13" t="s">
        <v>40</v>
      </c>
      <c r="G649" s="1">
        <v>23</v>
      </c>
      <c r="H649" s="13">
        <f>'[3]B Growth'!$I97</f>
        <v>4</v>
      </c>
      <c r="I649" s="13">
        <f>'[3]B Growth'!$S97</f>
        <v>8</v>
      </c>
      <c r="J649" s="2" t="str">
        <f t="shared" si="26"/>
        <v>R14-S2-23-Pre</v>
      </c>
      <c r="K649" s="13">
        <f>'[3]B Growth'!$W97</f>
        <v>19.723125000000003</v>
      </c>
      <c r="L649" s="13" t="str">
        <f>'[3]B Growth'!$BK97</f>
        <v/>
      </c>
      <c r="M649" s="83" t="s">
        <v>29</v>
      </c>
      <c r="N649" s="83" t="s">
        <v>222</v>
      </c>
      <c r="O649" s="13" t="str">
        <f>'[3]B Growth'!$BD97</f>
        <v/>
      </c>
      <c r="P649" t="s">
        <v>29</v>
      </c>
      <c r="Q649" t="s">
        <v>28</v>
      </c>
      <c r="R649" s="13" t="str">
        <f>'[3]B Growth'!$AS97</f>
        <v/>
      </c>
    </row>
    <row r="650" spans="1:18" x14ac:dyDescent="0.3">
      <c r="A650">
        <v>750</v>
      </c>
      <c r="B650">
        <v>630</v>
      </c>
      <c r="C650" s="14">
        <v>0.25</v>
      </c>
      <c r="D650" s="1" t="s">
        <v>4</v>
      </c>
      <c r="E650" s="92"/>
      <c r="F650" s="13" t="s">
        <v>41</v>
      </c>
      <c r="G650" s="1">
        <v>23</v>
      </c>
      <c r="H650" s="13">
        <f>'[3]B Growth'!$I98</f>
        <v>4</v>
      </c>
      <c r="I650" s="13">
        <f>'[3]B Growth'!$S98</f>
        <v>6</v>
      </c>
      <c r="J650" s="2" t="str">
        <f t="shared" si="26"/>
        <v>R14-S3-23-Pre</v>
      </c>
      <c r="K650" s="13">
        <f>'[3]B Growth'!$W98</f>
        <v>23.988437500000003</v>
      </c>
      <c r="L650" s="13" t="str">
        <f>'[3]B Growth'!$BK98</f>
        <v/>
      </c>
      <c r="M650" s="83" t="s">
        <v>29</v>
      </c>
      <c r="N650" s="83" t="s">
        <v>222</v>
      </c>
      <c r="O650" s="13" t="str">
        <f>'[3]B Growth'!$BD98</f>
        <v/>
      </c>
      <c r="P650" t="s">
        <v>29</v>
      </c>
      <c r="Q650" t="s">
        <v>28</v>
      </c>
      <c r="R650" s="13" t="str">
        <f>'[3]B Growth'!$AS98</f>
        <v/>
      </c>
    </row>
    <row r="651" spans="1:18" x14ac:dyDescent="0.3">
      <c r="A651">
        <v>751</v>
      </c>
      <c r="B651">
        <v>703</v>
      </c>
      <c r="C651" s="14">
        <v>0.25</v>
      </c>
      <c r="D651" s="1" t="s">
        <v>4</v>
      </c>
      <c r="E651" s="92"/>
      <c r="F651" s="13" t="s">
        <v>36</v>
      </c>
      <c r="G651" s="1">
        <v>25</v>
      </c>
      <c r="H651" s="13">
        <f>'[3]B Growth'!$I99</f>
        <v>4</v>
      </c>
      <c r="I651" s="13">
        <f>'[3]B Growth'!$S99</f>
        <v>6</v>
      </c>
      <c r="J651" s="2" t="str">
        <f t="shared" si="26"/>
        <v>R14-N1-25-Pre</v>
      </c>
      <c r="K651" s="13">
        <f>'[3]B Growth'!$W99</f>
        <v>22.237058823529406</v>
      </c>
      <c r="L651" s="13">
        <f>'[3]B Growth'!$BK99</f>
        <v>0.2425175309780149</v>
      </c>
      <c r="O651" s="13" t="str">
        <f>'[3]B Growth'!$BD99</f>
        <v/>
      </c>
      <c r="P651" t="s">
        <v>14</v>
      </c>
      <c r="Q651" t="s">
        <v>94</v>
      </c>
      <c r="R651" s="13">
        <f>'[3]B Growth'!$AS99</f>
        <v>16.921769084014706</v>
      </c>
    </row>
    <row r="652" spans="1:18" x14ac:dyDescent="0.3">
      <c r="A652">
        <v>752</v>
      </c>
      <c r="B652">
        <v>704</v>
      </c>
      <c r="C652" s="14">
        <v>0.25</v>
      </c>
      <c r="D652" s="1" t="s">
        <v>4</v>
      </c>
      <c r="E652" s="92"/>
      <c r="F652" s="13" t="s">
        <v>37</v>
      </c>
      <c r="G652" s="1">
        <v>25</v>
      </c>
      <c r="H652" s="13">
        <f>'[3]B Growth'!$I100</f>
        <v>4</v>
      </c>
      <c r="I652" s="13">
        <f>'[3]B Growth'!$S100</f>
        <v>8</v>
      </c>
      <c r="J652" s="2" t="str">
        <f t="shared" si="26"/>
        <v>R14-N2-25-Pre</v>
      </c>
      <c r="K652" s="13">
        <f>'[3]B Growth'!$W100</f>
        <v>19.319803921568628</v>
      </c>
      <c r="L652" s="13">
        <f>'[3]B Growth'!$BK100</f>
        <v>0.23302776859886368</v>
      </c>
      <c r="O652" s="13">
        <f>'[3]B Growth'!$BD100</f>
        <v>37.683875988482868</v>
      </c>
      <c r="R652" s="13">
        <f>'[3]B Growth'!$AS100</f>
        <v>17.170239654257553</v>
      </c>
    </row>
    <row r="653" spans="1:18" x14ac:dyDescent="0.3">
      <c r="A653">
        <v>753</v>
      </c>
      <c r="B653">
        <v>705</v>
      </c>
      <c r="C653" s="14">
        <v>0.25</v>
      </c>
      <c r="D653" s="1" t="s">
        <v>4</v>
      </c>
      <c r="E653" s="92"/>
      <c r="F653" s="13" t="s">
        <v>38</v>
      </c>
      <c r="G653" s="1">
        <v>25</v>
      </c>
      <c r="H653" s="13">
        <f>'[3]B Growth'!$I101</f>
        <v>4</v>
      </c>
      <c r="I653" s="13">
        <f>'[3]B Growth'!$S101</f>
        <v>8</v>
      </c>
      <c r="J653" s="2" t="str">
        <f t="shared" si="26"/>
        <v>R14-N3-25-Pre</v>
      </c>
      <c r="K653" s="13">
        <f>'[3]B Growth'!$W101</f>
        <v>20.094117647058823</v>
      </c>
      <c r="L653" s="13">
        <f>'[3]B Growth'!$BK101</f>
        <v>0.24859414778979758</v>
      </c>
      <c r="O653" s="13">
        <f>'[3]B Growth'!$BD101</f>
        <v>37.025095410979581</v>
      </c>
      <c r="R653" s="13">
        <f>'[3]B Growth'!$AS101</f>
        <v>16.761447452280265</v>
      </c>
    </row>
    <row r="654" spans="1:18" x14ac:dyDescent="0.3">
      <c r="A654">
        <v>754</v>
      </c>
      <c r="B654">
        <v>706</v>
      </c>
      <c r="C654" s="14">
        <v>0.25</v>
      </c>
      <c r="D654" s="1" t="s">
        <v>4</v>
      </c>
      <c r="E654" s="92"/>
      <c r="F654" s="13" t="s">
        <v>39</v>
      </c>
      <c r="G654" s="1">
        <v>25</v>
      </c>
      <c r="H654" s="13">
        <f>'[3]B Growth'!$I102</f>
        <v>4</v>
      </c>
      <c r="I654" s="13">
        <f>'[3]B Growth'!$S102</f>
        <v>8</v>
      </c>
      <c r="J654" s="2" t="str">
        <f t="shared" si="26"/>
        <v>R14-S1-25-Pre</v>
      </c>
      <c r="K654" s="13">
        <f>'[3]B Growth'!$W102</f>
        <v>18.790392156862744</v>
      </c>
      <c r="L654" s="13">
        <f>'[3]B Growth'!$BK102</f>
        <v>0.24717782489502721</v>
      </c>
      <c r="O654" s="13">
        <f>'[3]B Growth'!$BD102</f>
        <v>38.311435336343415</v>
      </c>
      <c r="R654" s="13">
        <f>'[3]B Growth'!$AS102</f>
        <v>16.715171722044261</v>
      </c>
    </row>
    <row r="655" spans="1:18" x14ac:dyDescent="0.3">
      <c r="A655">
        <v>755</v>
      </c>
      <c r="B655">
        <v>707</v>
      </c>
      <c r="C655" s="14">
        <v>0.25</v>
      </c>
      <c r="D655" s="1" t="s">
        <v>4</v>
      </c>
      <c r="E655" s="92"/>
      <c r="F655" s="13" t="s">
        <v>40</v>
      </c>
      <c r="G655" s="1">
        <v>25</v>
      </c>
      <c r="H655" s="13">
        <f>'[3]B Growth'!$I103</f>
        <v>4</v>
      </c>
      <c r="I655" s="13">
        <f>'[3]B Growth'!$S103</f>
        <v>8</v>
      </c>
      <c r="J655" s="2" t="str">
        <f t="shared" si="26"/>
        <v>R14-S2-25-Pre</v>
      </c>
      <c r="K655" s="13">
        <f>'[3]B Growth'!$W103</f>
        <v>18.722352941176471</v>
      </c>
      <c r="L655" s="13">
        <f>'[3]B Growth'!$BK103</f>
        <v>0.23933734417104133</v>
      </c>
      <c r="O655" s="13">
        <f>'[3]B Growth'!$BD103</f>
        <v>32.830894460667032</v>
      </c>
      <c r="R655" s="13">
        <f>'[3]B Growth'!$AS103</f>
        <v>18.446120492213186</v>
      </c>
    </row>
    <row r="656" spans="1:18" x14ac:dyDescent="0.3">
      <c r="A656">
        <v>756</v>
      </c>
      <c r="B656">
        <v>708</v>
      </c>
      <c r="C656" s="14">
        <v>0.25</v>
      </c>
      <c r="D656" s="1" t="s">
        <v>4</v>
      </c>
      <c r="E656" s="92"/>
      <c r="F656" s="13" t="s">
        <v>41</v>
      </c>
      <c r="G656" s="1">
        <v>25</v>
      </c>
      <c r="H656" s="13">
        <f>'[3]B Growth'!$I104</f>
        <v>4</v>
      </c>
      <c r="I656" s="13">
        <f>'[3]B Growth'!$S104</f>
        <v>6</v>
      </c>
      <c r="J656" s="2" t="str">
        <f t="shared" si="26"/>
        <v>R14-S3-25-Pre</v>
      </c>
      <c r="K656" s="13">
        <f>'[3]B Growth'!$W104</f>
        <v>23.318529411764711</v>
      </c>
      <c r="L656" s="13">
        <f>'[3]B Growth'!$BK104</f>
        <v>0.2425175309780149</v>
      </c>
      <c r="O656" s="13">
        <f>'[3]B Growth'!$BD104</f>
        <v>48.463335731971718</v>
      </c>
      <c r="R656" s="13">
        <f>'[3]B Growth'!$AS104</f>
        <v>16.973923066634022</v>
      </c>
    </row>
    <row r="657" spans="1:18" x14ac:dyDescent="0.3">
      <c r="A657">
        <v>757</v>
      </c>
      <c r="B657">
        <v>709</v>
      </c>
      <c r="C657" s="14">
        <v>0.25</v>
      </c>
      <c r="D657" s="1" t="s">
        <v>4</v>
      </c>
      <c r="E657" s="92"/>
      <c r="F657" s="13" t="s">
        <v>36</v>
      </c>
      <c r="G657" s="1">
        <v>25</v>
      </c>
      <c r="H657" s="13">
        <f>'[3]B Growth'!$I105</f>
        <v>5</v>
      </c>
      <c r="I657" s="13">
        <f>'[3]B Growth'!$S105</f>
        <v>6</v>
      </c>
      <c r="J657" s="2" t="str">
        <f t="shared" si="26"/>
        <v>R14-N1-25-Pre</v>
      </c>
      <c r="K657" s="13">
        <f>'[3]B Growth'!$W105</f>
        <v>22.801666666666662</v>
      </c>
      <c r="L657" s="13" t="str">
        <f>'[3]B Growth'!$BK105</f>
        <v/>
      </c>
      <c r="M657" s="83" t="s">
        <v>29</v>
      </c>
      <c r="N657" s="83" t="s">
        <v>222</v>
      </c>
      <c r="O657" s="13" t="str">
        <f>'[3]B Growth'!$BD105</f>
        <v/>
      </c>
      <c r="P657" t="s">
        <v>29</v>
      </c>
      <c r="Q657" t="s">
        <v>28</v>
      </c>
      <c r="R657" s="13" t="str">
        <f>'[3]B Growth'!$AS105</f>
        <v/>
      </c>
    </row>
    <row r="658" spans="1:18" x14ac:dyDescent="0.3">
      <c r="A658">
        <v>758</v>
      </c>
      <c r="B658">
        <v>710</v>
      </c>
      <c r="C658" s="14">
        <v>0.25</v>
      </c>
      <c r="D658" s="1" t="s">
        <v>4</v>
      </c>
      <c r="E658" s="92"/>
      <c r="F658" s="13" t="s">
        <v>37</v>
      </c>
      <c r="G658" s="1">
        <v>25</v>
      </c>
      <c r="H658" s="13">
        <f>'[3]B Growth'!$I106</f>
        <v>5</v>
      </c>
      <c r="I658" s="13">
        <f>'[3]B Growth'!$S106</f>
        <v>6</v>
      </c>
      <c r="J658" s="2" t="str">
        <f t="shared" si="26"/>
        <v>R14-N2-25-Pre</v>
      </c>
      <c r="K658" s="13">
        <f>'[3]B Growth'!$W106</f>
        <v>20.163148148148149</v>
      </c>
      <c r="L658" s="13" t="str">
        <f>'[3]B Growth'!$BK106</f>
        <v/>
      </c>
      <c r="M658" s="83" t="s">
        <v>29</v>
      </c>
      <c r="N658" s="83" t="s">
        <v>222</v>
      </c>
      <c r="O658" s="13" t="str">
        <f>'[3]B Growth'!$BD106</f>
        <v/>
      </c>
      <c r="P658" t="s">
        <v>29</v>
      </c>
      <c r="Q658" t="s">
        <v>28</v>
      </c>
      <c r="R658" s="13" t="str">
        <f>'[3]B Growth'!$AS106</f>
        <v/>
      </c>
    </row>
    <row r="659" spans="1:18" x14ac:dyDescent="0.3">
      <c r="A659">
        <v>759</v>
      </c>
      <c r="B659">
        <v>711</v>
      </c>
      <c r="C659" s="14">
        <v>0.25</v>
      </c>
      <c r="D659" s="1" t="s">
        <v>4</v>
      </c>
      <c r="E659" s="92"/>
      <c r="F659" s="13" t="s">
        <v>38</v>
      </c>
      <c r="G659" s="1">
        <v>25</v>
      </c>
      <c r="H659" s="13">
        <f>'[3]B Growth'!$I107</f>
        <v>5</v>
      </c>
      <c r="I659" s="13">
        <f>'[3]B Growth'!$S107</f>
        <v>6</v>
      </c>
      <c r="J659" s="2" t="str">
        <f t="shared" si="26"/>
        <v>R14-N3-25-Pre</v>
      </c>
      <c r="K659" s="13">
        <f>'[3]B Growth'!$W107</f>
        <v>20.694444444444443</v>
      </c>
      <c r="L659" s="13" t="str">
        <f>'[3]B Growth'!$BK107</f>
        <v/>
      </c>
      <c r="M659" s="83" t="s">
        <v>29</v>
      </c>
      <c r="N659" s="83" t="s">
        <v>222</v>
      </c>
      <c r="O659" s="13" t="str">
        <f>'[3]B Growth'!$BD107</f>
        <v/>
      </c>
      <c r="P659" t="s">
        <v>29</v>
      </c>
      <c r="Q659" t="s">
        <v>28</v>
      </c>
      <c r="R659" s="13" t="str">
        <f>'[3]B Growth'!$AS107</f>
        <v/>
      </c>
    </row>
    <row r="660" spans="1:18" x14ac:dyDescent="0.3">
      <c r="A660">
        <v>760</v>
      </c>
      <c r="B660">
        <v>712</v>
      </c>
      <c r="C660" s="14">
        <v>0.25</v>
      </c>
      <c r="D660" s="1" t="s">
        <v>4</v>
      </c>
      <c r="E660" s="92"/>
      <c r="F660" s="13" t="s">
        <v>39</v>
      </c>
      <c r="G660" s="1">
        <v>25</v>
      </c>
      <c r="H660" s="13">
        <f>'[3]B Growth'!$I108</f>
        <v>5</v>
      </c>
      <c r="I660" s="13">
        <f>'[3]B Growth'!$S108</f>
        <v>6</v>
      </c>
      <c r="J660" s="2" t="str">
        <f t="shared" si="26"/>
        <v>R14-S1-25-Pre</v>
      </c>
      <c r="K660" s="13">
        <f>'[3]B Growth'!$W108</f>
        <v>19.840925925925927</v>
      </c>
      <c r="L660" s="13" t="str">
        <f>'[3]B Growth'!$BK108</f>
        <v/>
      </c>
      <c r="M660" s="83" t="s">
        <v>29</v>
      </c>
      <c r="N660" s="83" t="s">
        <v>222</v>
      </c>
      <c r="O660" s="13" t="str">
        <f>'[3]B Growth'!$BD108</f>
        <v/>
      </c>
      <c r="P660" t="s">
        <v>29</v>
      </c>
      <c r="Q660" t="s">
        <v>28</v>
      </c>
      <c r="R660" s="13" t="str">
        <f>'[3]B Growth'!$AS108</f>
        <v/>
      </c>
    </row>
    <row r="661" spans="1:18" x14ac:dyDescent="0.3">
      <c r="A661">
        <v>761</v>
      </c>
      <c r="B661">
        <v>713</v>
      </c>
      <c r="C661" s="14">
        <v>0.25</v>
      </c>
      <c r="D661" s="1" t="s">
        <v>4</v>
      </c>
      <c r="E661" s="92"/>
      <c r="F661" s="13" t="s">
        <v>40</v>
      </c>
      <c r="G661" s="1">
        <v>25</v>
      </c>
      <c r="H661" s="13">
        <f>'[3]B Growth'!$I109</f>
        <v>5</v>
      </c>
      <c r="I661" s="13">
        <f>'[3]B Growth'!$S109</f>
        <v>6</v>
      </c>
      <c r="J661" s="2" t="str">
        <f t="shared" si="26"/>
        <v>R14-S2-25-Pre</v>
      </c>
      <c r="K661" s="13">
        <f>'[3]B Growth'!$W109</f>
        <v>19.471111111111114</v>
      </c>
      <c r="L661" s="13" t="str">
        <f>'[3]B Growth'!$BK109</f>
        <v/>
      </c>
      <c r="M661" s="83" t="s">
        <v>29</v>
      </c>
      <c r="N661" s="83" t="s">
        <v>222</v>
      </c>
      <c r="O661" s="13" t="str">
        <f>'[3]B Growth'!$BD109</f>
        <v/>
      </c>
      <c r="P661" t="s">
        <v>29</v>
      </c>
      <c r="Q661" t="s">
        <v>28</v>
      </c>
      <c r="R661" s="13" t="str">
        <f>'[3]B Growth'!$AS109</f>
        <v/>
      </c>
    </row>
    <row r="662" spans="1:18" x14ac:dyDescent="0.3">
      <c r="A662">
        <v>762</v>
      </c>
      <c r="B662">
        <v>714</v>
      </c>
      <c r="C662" s="14">
        <v>0.25</v>
      </c>
      <c r="D662" s="1" t="s">
        <v>4</v>
      </c>
      <c r="E662" s="92"/>
      <c r="F662" s="13" t="s">
        <v>41</v>
      </c>
      <c r="G662" s="1">
        <v>25</v>
      </c>
      <c r="H662" s="13">
        <f>'[3]B Growth'!$I110</f>
        <v>5</v>
      </c>
      <c r="I662" s="13">
        <f>'[3]B Growth'!$S110</f>
        <v>6</v>
      </c>
      <c r="J662" s="2" t="str">
        <f t="shared" si="26"/>
        <v>R14-S3-25-Pre</v>
      </c>
      <c r="K662" s="13">
        <f>'[3]B Growth'!$W110</f>
        <v>23.995277777777783</v>
      </c>
      <c r="L662" s="13" t="str">
        <f>'[3]B Growth'!$BK110</f>
        <v/>
      </c>
      <c r="M662" s="83" t="s">
        <v>29</v>
      </c>
      <c r="N662" s="83" t="s">
        <v>222</v>
      </c>
      <c r="O662" s="13" t="str">
        <f>'[3]B Growth'!$BD110</f>
        <v/>
      </c>
      <c r="P662" t="s">
        <v>29</v>
      </c>
      <c r="Q662" t="s">
        <v>28</v>
      </c>
      <c r="R662" s="13" t="str">
        <f>'[3]B Growth'!$AS110</f>
        <v/>
      </c>
    </row>
    <row r="663" spans="1:18" x14ac:dyDescent="0.3">
      <c r="A663">
        <v>763</v>
      </c>
      <c r="B663">
        <v>787</v>
      </c>
      <c r="C663" s="14">
        <v>0.25</v>
      </c>
      <c r="D663" s="1" t="s">
        <v>4</v>
      </c>
      <c r="E663" s="92"/>
      <c r="F663" s="13" t="s">
        <v>36</v>
      </c>
      <c r="G663" s="1">
        <v>28</v>
      </c>
      <c r="H663" s="13">
        <f>'[3]B Growth'!$I111</f>
        <v>5</v>
      </c>
      <c r="I663" s="13">
        <f>'[3]B Growth'!$S111</f>
        <v>6</v>
      </c>
      <c r="J663" s="2" t="str">
        <f t="shared" si="26"/>
        <v>R14-N1-28-Pre</v>
      </c>
      <c r="K663" s="13">
        <f>'[3]B Growth'!$W111</f>
        <v>21.67631578947368</v>
      </c>
      <c r="L663" s="13">
        <f>'[3]B Growth'!$BK111</f>
        <v>0.23472553752205921</v>
      </c>
      <c r="O663" s="13">
        <f>'[3]B Growth'!$BD111</f>
        <v>51.057862732876764</v>
      </c>
      <c r="R663" s="13">
        <f>'[3]B Growth'!$AS111</f>
        <v>19.319892174892704</v>
      </c>
    </row>
    <row r="664" spans="1:18" x14ac:dyDescent="0.3">
      <c r="A664">
        <v>764</v>
      </c>
      <c r="B664">
        <v>788</v>
      </c>
      <c r="C664" s="14">
        <v>0.25</v>
      </c>
      <c r="D664" s="1" t="s">
        <v>4</v>
      </c>
      <c r="E664" s="92"/>
      <c r="F664" s="13" t="s">
        <v>37</v>
      </c>
      <c r="G664" s="1">
        <v>28</v>
      </c>
      <c r="H664" s="13">
        <f>'[3]B Growth'!$I112</f>
        <v>5</v>
      </c>
      <c r="I664" s="13">
        <f>'[3]B Growth'!$S112</f>
        <v>6</v>
      </c>
      <c r="J664" s="2" t="str">
        <f t="shared" si="26"/>
        <v>R14-N2-28-Pre</v>
      </c>
      <c r="K664" s="13">
        <f>'[3]B Growth'!$W112</f>
        <v>19.185087719298245</v>
      </c>
      <c r="L664" s="13">
        <f>'[3]B Growth'!$BK112</f>
        <v>0.24429723829632136</v>
      </c>
      <c r="O664" s="13">
        <f>'[3]B Growth'!$BD112</f>
        <v>34.598460520658897</v>
      </c>
      <c r="R664" s="13">
        <f>'[3]B Growth'!$AS112</f>
        <v>20.695292920667121</v>
      </c>
    </row>
    <row r="665" spans="1:18" x14ac:dyDescent="0.3">
      <c r="A665">
        <v>765</v>
      </c>
      <c r="B665">
        <v>789</v>
      </c>
      <c r="C665" s="14">
        <v>0.25</v>
      </c>
      <c r="D665" s="1" t="s">
        <v>4</v>
      </c>
      <c r="E665" s="92"/>
      <c r="F665" s="13" t="s">
        <v>38</v>
      </c>
      <c r="G665" s="1">
        <v>28</v>
      </c>
      <c r="H665" s="13">
        <f>'[3]B Growth'!$I113</f>
        <v>5</v>
      </c>
      <c r="I665" s="13">
        <f>'[3]B Growth'!$S113</f>
        <v>6</v>
      </c>
      <c r="J665" s="2" t="str">
        <f t="shared" si="26"/>
        <v>R14-N3-28-Pre</v>
      </c>
      <c r="K665" s="13">
        <f>'[3]B Growth'!$W113</f>
        <v>19.884736842105262</v>
      </c>
      <c r="L665" s="13">
        <f>'[3]B Growth'!$BK113</f>
        <v>0.24135345964506169</v>
      </c>
      <c r="O665" s="13">
        <f>'[3]B Growth'!$BD113</f>
        <v>33.522117511589379</v>
      </c>
      <c r="R665" s="13">
        <f>'[3]B Growth'!$AS113</f>
        <v>20.830135261281342</v>
      </c>
    </row>
    <row r="666" spans="1:18" x14ac:dyDescent="0.3">
      <c r="A666">
        <v>766</v>
      </c>
      <c r="B666">
        <v>790</v>
      </c>
      <c r="C666" s="14">
        <v>0.25</v>
      </c>
      <c r="D666" s="1" t="s">
        <v>4</v>
      </c>
      <c r="E666" s="92"/>
      <c r="F666" s="13" t="s">
        <v>39</v>
      </c>
      <c r="G666" s="1">
        <v>28</v>
      </c>
      <c r="H666" s="13">
        <f>'[3]B Growth'!$I114</f>
        <v>5</v>
      </c>
      <c r="I666" s="13">
        <f>'[3]B Growth'!$S114</f>
        <v>6</v>
      </c>
      <c r="J666" s="2" t="str">
        <f t="shared" si="26"/>
        <v>R14-S1-28-Pre</v>
      </c>
      <c r="K666" s="13">
        <f>'[3]B Growth'!$W114</f>
        <v>18.955087719298245</v>
      </c>
      <c r="L666" s="13">
        <f>'[3]B Growth'!$BK114</f>
        <v>0.22972063242087246</v>
      </c>
      <c r="O666" s="13">
        <f>'[3]B Growth'!$BD114</f>
        <v>35.259924178195313</v>
      </c>
      <c r="R666" s="13">
        <f>'[3]B Growth'!$AS114</f>
        <v>22.047268255508889</v>
      </c>
    </row>
    <row r="667" spans="1:18" x14ac:dyDescent="0.3">
      <c r="A667">
        <v>767</v>
      </c>
      <c r="B667">
        <v>791</v>
      </c>
      <c r="C667" s="14">
        <v>0.25</v>
      </c>
      <c r="D667" s="1" t="s">
        <v>4</v>
      </c>
      <c r="E667" s="92"/>
      <c r="F667" s="13" t="s">
        <v>40</v>
      </c>
      <c r="G667" s="1">
        <v>28</v>
      </c>
      <c r="H667" s="13">
        <f>'[3]B Growth'!$I115</f>
        <v>5</v>
      </c>
      <c r="I667" s="13">
        <f>'[3]B Growth'!$S115</f>
        <v>6</v>
      </c>
      <c r="J667" s="2" t="str">
        <f t="shared" si="26"/>
        <v>R14-S2-28-Pre</v>
      </c>
      <c r="K667" s="13">
        <f>'[3]B Growth'!$W115</f>
        <v>18.532894736842106</v>
      </c>
      <c r="L667" s="13">
        <f>'[3]B Growth'!$BK115</f>
        <v>0.24718383457476728</v>
      </c>
      <c r="O667" s="13">
        <f>'[3]B Growth'!$BD115</f>
        <v>30.273672180886638</v>
      </c>
      <c r="R667" s="13">
        <f>'[3]B Growth'!$AS115</f>
        <v>22.14594088376575</v>
      </c>
    </row>
    <row r="668" spans="1:18" x14ac:dyDescent="0.3">
      <c r="A668">
        <v>768</v>
      </c>
      <c r="B668">
        <v>792</v>
      </c>
      <c r="C668" s="14">
        <v>0.25</v>
      </c>
      <c r="D668" s="1" t="s">
        <v>4</v>
      </c>
      <c r="E668" s="92"/>
      <c r="F668" s="13" t="s">
        <v>41</v>
      </c>
      <c r="G668" s="1">
        <v>28</v>
      </c>
      <c r="H668" s="13">
        <f>'[3]B Growth'!$I116</f>
        <v>5</v>
      </c>
      <c r="I668" s="13">
        <f>'[3]B Growth'!$S116</f>
        <v>6</v>
      </c>
      <c r="J668" s="2" t="str">
        <f t="shared" si="26"/>
        <v>R14-S3-28-Pre</v>
      </c>
      <c r="K668" s="13">
        <f>'[3]B Growth'!$W116</f>
        <v>22.808684210526319</v>
      </c>
      <c r="L668" s="13">
        <f>'[3]B Growth'!$BK116</f>
        <v>0.25028911290127259</v>
      </c>
      <c r="O668" s="13">
        <f>'[3]B Growth'!$BD116</f>
        <v>43.916877601245673</v>
      </c>
      <c r="R668" s="13">
        <f>'[3]B Growth'!$AS116</f>
        <v>22.424627941584902</v>
      </c>
    </row>
    <row r="669" spans="1:18" x14ac:dyDescent="0.3">
      <c r="A669">
        <v>769</v>
      </c>
      <c r="B669">
        <v>793</v>
      </c>
      <c r="C669" s="14">
        <v>0.25</v>
      </c>
      <c r="D669" s="1" t="s">
        <v>4</v>
      </c>
      <c r="E669" s="92"/>
      <c r="F669" s="13" t="s">
        <v>36</v>
      </c>
      <c r="G669" s="1">
        <v>28</v>
      </c>
      <c r="H669" s="13">
        <f>'[3]B Growth'!$I117</f>
        <v>6</v>
      </c>
      <c r="I669" s="13">
        <f>'[3]B Growth'!$S117</f>
        <v>4</v>
      </c>
      <c r="J669" s="2" t="str">
        <f t="shared" si="26"/>
        <v>R14-N1-28-Pre</v>
      </c>
      <c r="K669" s="13">
        <f>'[3]B Growth'!$W117</f>
        <v>22.067499999999995</v>
      </c>
      <c r="L669" s="13" t="str">
        <f>'[3]B Growth'!$BK117</f>
        <v/>
      </c>
      <c r="M669" s="83" t="s">
        <v>29</v>
      </c>
      <c r="N669" s="83" t="s">
        <v>222</v>
      </c>
      <c r="O669" s="13" t="str">
        <f>'[3]B Growth'!$BD117</f>
        <v/>
      </c>
      <c r="P669" t="s">
        <v>29</v>
      </c>
      <c r="Q669" t="s">
        <v>28</v>
      </c>
      <c r="R669" s="13" t="str">
        <f>'[3]B Growth'!$AS117</f>
        <v/>
      </c>
    </row>
    <row r="670" spans="1:18" x14ac:dyDescent="0.3">
      <c r="A670">
        <v>770</v>
      </c>
      <c r="B670">
        <v>794</v>
      </c>
      <c r="C670" s="14">
        <v>0.25</v>
      </c>
      <c r="D670" s="1" t="s">
        <v>4</v>
      </c>
      <c r="E670" s="92"/>
      <c r="F670" s="13" t="s">
        <v>37</v>
      </c>
      <c r="G670" s="1">
        <v>28</v>
      </c>
      <c r="H670" s="13">
        <f>'[3]B Growth'!$I118</f>
        <v>6</v>
      </c>
      <c r="I670" s="13">
        <f>'[3]B Growth'!$S118</f>
        <v>5</v>
      </c>
      <c r="J670" s="2" t="str">
        <f t="shared" si="26"/>
        <v>R14-N2-28-Pre</v>
      </c>
      <c r="K670" s="13">
        <f>'[3]B Growth'!$W118</f>
        <v>19.905833333333334</v>
      </c>
      <c r="L670" s="13" t="str">
        <f>'[3]B Growth'!$BK118</f>
        <v/>
      </c>
      <c r="M670" s="83" t="s">
        <v>29</v>
      </c>
      <c r="N670" s="83" t="s">
        <v>222</v>
      </c>
      <c r="O670" s="13" t="str">
        <f>'[3]B Growth'!$BD118</f>
        <v/>
      </c>
      <c r="P670" t="s">
        <v>29</v>
      </c>
      <c r="Q670" t="s">
        <v>28</v>
      </c>
      <c r="R670" s="13" t="str">
        <f>'[3]B Growth'!$AS118</f>
        <v/>
      </c>
    </row>
    <row r="671" spans="1:18" x14ac:dyDescent="0.3">
      <c r="A671">
        <v>771</v>
      </c>
      <c r="B671">
        <v>795</v>
      </c>
      <c r="C671" s="14">
        <v>0.25</v>
      </c>
      <c r="D671" s="1" t="s">
        <v>4</v>
      </c>
      <c r="E671" s="92"/>
      <c r="F671" s="13" t="s">
        <v>38</v>
      </c>
      <c r="G671" s="1">
        <v>28</v>
      </c>
      <c r="H671" s="13">
        <f>'[3]B Growth'!$I119</f>
        <v>6</v>
      </c>
      <c r="I671" s="13">
        <f>'[3]B Growth'!$S119</f>
        <v>5</v>
      </c>
      <c r="J671" s="2" t="str">
        <f t="shared" si="26"/>
        <v>R14-N3-28-Pre</v>
      </c>
      <c r="K671" s="13">
        <f>'[3]B Growth'!$W119</f>
        <v>20.5855</v>
      </c>
      <c r="L671" s="13" t="str">
        <f>'[3]B Growth'!$BK119</f>
        <v/>
      </c>
      <c r="M671" s="83" t="s">
        <v>29</v>
      </c>
      <c r="N671" s="83" t="s">
        <v>222</v>
      </c>
      <c r="O671" s="13" t="str">
        <f>'[3]B Growth'!$BD119</f>
        <v/>
      </c>
      <c r="P671" t="s">
        <v>29</v>
      </c>
      <c r="Q671" t="s">
        <v>28</v>
      </c>
      <c r="R671" s="13" t="str">
        <f>'[3]B Growth'!$AS119</f>
        <v/>
      </c>
    </row>
    <row r="672" spans="1:18" x14ac:dyDescent="0.3">
      <c r="A672">
        <v>772</v>
      </c>
      <c r="B672">
        <v>796</v>
      </c>
      <c r="C672" s="14">
        <v>0.25</v>
      </c>
      <c r="D672" s="1" t="s">
        <v>4</v>
      </c>
      <c r="E672" s="92"/>
      <c r="F672" s="13" t="s">
        <v>39</v>
      </c>
      <c r="G672" s="1">
        <v>28</v>
      </c>
      <c r="H672" s="13">
        <f>'[3]B Growth'!$I120</f>
        <v>6</v>
      </c>
      <c r="I672" s="13">
        <f>'[3]B Growth'!$S120</f>
        <v>4</v>
      </c>
      <c r="J672" s="2" t="str">
        <f t="shared" si="26"/>
        <v>R14-S1-28-Pre</v>
      </c>
      <c r="K672" s="13">
        <f>'[3]B Growth'!$W120</f>
        <v>19.402333333333331</v>
      </c>
      <c r="L672" s="13" t="str">
        <f>'[3]B Growth'!$BK120</f>
        <v/>
      </c>
      <c r="M672" s="83" t="s">
        <v>29</v>
      </c>
      <c r="N672" s="83" t="s">
        <v>222</v>
      </c>
      <c r="O672" s="13" t="str">
        <f>'[3]B Growth'!$BD120</f>
        <v/>
      </c>
      <c r="P672" t="s">
        <v>29</v>
      </c>
      <c r="Q672" t="s">
        <v>28</v>
      </c>
      <c r="R672" s="13" t="str">
        <f>'[3]B Growth'!$AS120</f>
        <v/>
      </c>
    </row>
    <row r="673" spans="1:18" x14ac:dyDescent="0.3">
      <c r="A673">
        <v>773</v>
      </c>
      <c r="B673">
        <v>797</v>
      </c>
      <c r="C673" s="14">
        <v>0.25</v>
      </c>
      <c r="D673" s="1" t="s">
        <v>4</v>
      </c>
      <c r="E673" s="92"/>
      <c r="F673" s="13" t="s">
        <v>40</v>
      </c>
      <c r="G673" s="1">
        <v>28</v>
      </c>
      <c r="H673" s="13">
        <f>'[3]B Growth'!$I121</f>
        <v>6</v>
      </c>
      <c r="I673" s="13">
        <f>'[3]B Growth'!$S121</f>
        <v>5</v>
      </c>
      <c r="J673" s="2" t="str">
        <f t="shared" si="26"/>
        <v>R14-S2-28-Pre</v>
      </c>
      <c r="K673" s="13">
        <f>'[3]B Growth'!$W121</f>
        <v>19.141249999999999</v>
      </c>
      <c r="L673" s="13" t="str">
        <f>'[3]B Growth'!$BK121</f>
        <v/>
      </c>
      <c r="M673" s="83" t="s">
        <v>29</v>
      </c>
      <c r="N673" s="83" t="s">
        <v>222</v>
      </c>
      <c r="O673" s="13" t="str">
        <f>'[3]B Growth'!$BD121</f>
        <v/>
      </c>
      <c r="P673" t="s">
        <v>29</v>
      </c>
      <c r="Q673" t="s">
        <v>28</v>
      </c>
      <c r="R673" s="13" t="str">
        <f>'[3]B Growth'!$AS121</f>
        <v/>
      </c>
    </row>
    <row r="674" spans="1:18" x14ac:dyDescent="0.3">
      <c r="A674">
        <v>774</v>
      </c>
      <c r="B674">
        <v>798</v>
      </c>
      <c r="C674" s="14">
        <v>0.25</v>
      </c>
      <c r="D674" s="1" t="s">
        <v>4</v>
      </c>
      <c r="E674" s="92"/>
      <c r="F674" s="13" t="s">
        <v>41</v>
      </c>
      <c r="G674" s="1">
        <v>28</v>
      </c>
      <c r="H674" s="13">
        <f>'[3]B Growth'!$I122</f>
        <v>6</v>
      </c>
      <c r="I674" s="13">
        <f>'[3]B Growth'!$S122</f>
        <v>5</v>
      </c>
      <c r="J674" s="2" t="str">
        <f t="shared" si="26"/>
        <v>R14-S3-28-Pre</v>
      </c>
      <c r="K674" s="13">
        <f>'[3]B Growth'!$W122</f>
        <v>23.333250000000003</v>
      </c>
      <c r="L674" s="13" t="str">
        <f>'[3]B Growth'!$BK122</f>
        <v/>
      </c>
      <c r="M674" s="83" t="s">
        <v>29</v>
      </c>
      <c r="N674" s="83" t="s">
        <v>222</v>
      </c>
      <c r="O674" s="13" t="str">
        <f>'[3]B Growth'!$BD122</f>
        <v/>
      </c>
      <c r="P674" t="s">
        <v>29</v>
      </c>
      <c r="Q674" t="s">
        <v>28</v>
      </c>
      <c r="R674" s="13" t="str">
        <f>'[3]B Growth'!$AS122</f>
        <v/>
      </c>
    </row>
    <row r="675" spans="1:18" x14ac:dyDescent="0.3">
      <c r="A675">
        <v>775</v>
      </c>
      <c r="B675">
        <v>859</v>
      </c>
      <c r="C675" s="14">
        <v>0.25</v>
      </c>
      <c r="D675" s="1" t="s">
        <v>4</v>
      </c>
      <c r="E675" s="92"/>
      <c r="F675" s="13" t="s">
        <v>36</v>
      </c>
      <c r="G675" s="1">
        <v>30</v>
      </c>
      <c r="H675" s="13">
        <f>'[3]B Growth'!$I123</f>
        <v>6</v>
      </c>
      <c r="I675" s="13">
        <f>'[3]B Growth'!$S123</f>
        <v>4</v>
      </c>
      <c r="J675" s="2" t="str">
        <f t="shared" si="26"/>
        <v>R14-N1-30-Pre</v>
      </c>
      <c r="K675" s="13">
        <f>'[3]B Growth'!$W123</f>
        <v>21.401904761904756</v>
      </c>
      <c r="L675" s="13" t="str">
        <f>'[3]B Growth'!$BK123</f>
        <v/>
      </c>
      <c r="M675" s="83" t="s">
        <v>29</v>
      </c>
      <c r="N675" s="83" t="s">
        <v>222</v>
      </c>
      <c r="O675" s="13">
        <f>'[3]B Growth'!$BD123</f>
        <v>46.182769751968394</v>
      </c>
      <c r="R675" s="13" t="str">
        <f>'[3]B Growth'!$AS123</f>
        <v/>
      </c>
    </row>
    <row r="676" spans="1:18" x14ac:dyDescent="0.3">
      <c r="A676">
        <v>776</v>
      </c>
      <c r="B676">
        <v>860</v>
      </c>
      <c r="C676" s="14">
        <v>0.25</v>
      </c>
      <c r="D676" s="1" t="s">
        <v>4</v>
      </c>
      <c r="E676" s="92"/>
      <c r="F676" s="13" t="s">
        <v>37</v>
      </c>
      <c r="G676" s="1">
        <v>30</v>
      </c>
      <c r="H676" s="13">
        <f>'[3]B Growth'!$I124</f>
        <v>6</v>
      </c>
      <c r="I676" s="13">
        <f>'[3]B Growth'!$S124</f>
        <v>5</v>
      </c>
      <c r="J676" s="2" t="str">
        <f t="shared" si="26"/>
        <v>R14-N2-30-Pre</v>
      </c>
      <c r="K676" s="13">
        <f>'[3]B Growth'!$W124</f>
        <v>19.041269841269841</v>
      </c>
      <c r="L676" s="13" t="str">
        <f>'[3]B Growth'!$BK124</f>
        <v/>
      </c>
      <c r="M676" s="83" t="s">
        <v>29</v>
      </c>
      <c r="N676" s="83" t="s">
        <v>222</v>
      </c>
      <c r="O676" s="13">
        <f>'[3]B Growth'!$BD124</f>
        <v>32.067297217634788</v>
      </c>
      <c r="R676" s="13" t="str">
        <f>'[3]B Growth'!$AS124</f>
        <v/>
      </c>
    </row>
    <row r="677" spans="1:18" x14ac:dyDescent="0.3">
      <c r="A677">
        <v>777</v>
      </c>
      <c r="B677">
        <v>861</v>
      </c>
      <c r="C677" s="14">
        <v>0.25</v>
      </c>
      <c r="D677" s="1" t="s">
        <v>4</v>
      </c>
      <c r="E677" s="92"/>
      <c r="F677" s="13" t="s">
        <v>38</v>
      </c>
      <c r="G677" s="1">
        <v>30</v>
      </c>
      <c r="H677" s="13">
        <f>'[3]B Growth'!$I125</f>
        <v>6</v>
      </c>
      <c r="I677" s="13">
        <f>'[3]B Growth'!$S125</f>
        <v>5</v>
      </c>
      <c r="J677" s="2" t="str">
        <f t="shared" si="26"/>
        <v>R14-N3-30-Pre</v>
      </c>
      <c r="K677" s="13">
        <f>'[3]B Growth'!$W125</f>
        <v>19.68690476190476</v>
      </c>
      <c r="L677" s="13" t="str">
        <f>'[3]B Growth'!$BK125</f>
        <v/>
      </c>
      <c r="M677" s="83" t="s">
        <v>29</v>
      </c>
      <c r="N677" s="83" t="s">
        <v>222</v>
      </c>
      <c r="O677" s="13">
        <f>'[3]B Growth'!$BD125</f>
        <v>31.144362730783399</v>
      </c>
      <c r="R677" s="13" t="str">
        <f>'[3]B Growth'!$AS125</f>
        <v/>
      </c>
    </row>
    <row r="678" spans="1:18" x14ac:dyDescent="0.3">
      <c r="A678">
        <v>778</v>
      </c>
      <c r="B678">
        <v>862</v>
      </c>
      <c r="C678" s="14">
        <v>0.25</v>
      </c>
      <c r="D678" s="1" t="s">
        <v>4</v>
      </c>
      <c r="E678" s="92"/>
      <c r="F678" s="13" t="s">
        <v>39</v>
      </c>
      <c r="G678" s="1">
        <v>30</v>
      </c>
      <c r="H678" s="13">
        <f>'[3]B Growth'!$I126</f>
        <v>6</v>
      </c>
      <c r="I678" s="13">
        <f>'[3]B Growth'!$S126</f>
        <v>4</v>
      </c>
      <c r="J678" s="2" t="str">
        <f t="shared" si="26"/>
        <v>R14-S1-30-Pre</v>
      </c>
      <c r="K678" s="13">
        <f>'[3]B Growth'!$W126</f>
        <v>18.582460317460317</v>
      </c>
      <c r="L678" s="13" t="str">
        <f>'[3]B Growth'!$BK126</f>
        <v/>
      </c>
      <c r="M678" s="83" t="s">
        <v>29</v>
      </c>
      <c r="N678" s="83" t="s">
        <v>222</v>
      </c>
      <c r="O678" s="13">
        <f>'[3]B Growth'!$BD126</f>
        <v>32.662620555403947</v>
      </c>
      <c r="R678" s="13" t="str">
        <f>'[3]B Growth'!$AS126</f>
        <v/>
      </c>
    </row>
    <row r="679" spans="1:18" x14ac:dyDescent="0.3">
      <c r="A679">
        <v>779</v>
      </c>
      <c r="B679">
        <v>863</v>
      </c>
      <c r="C679" s="14">
        <v>0.25</v>
      </c>
      <c r="D679" s="1" t="s">
        <v>4</v>
      </c>
      <c r="E679" s="92"/>
      <c r="F679" s="13" t="s">
        <v>40</v>
      </c>
      <c r="G679" s="1">
        <v>30</v>
      </c>
      <c r="H679" s="13">
        <f>'[3]B Growth'!$I127</f>
        <v>6</v>
      </c>
      <c r="I679" s="13">
        <f>'[3]B Growth'!$S127</f>
        <v>5</v>
      </c>
      <c r="J679" s="2" t="str">
        <f t="shared" si="26"/>
        <v>R14-S2-30-Pre</v>
      </c>
      <c r="K679" s="13">
        <f>'[3]B Growth'!$W127</f>
        <v>18.334047619047617</v>
      </c>
      <c r="L679" s="13" t="str">
        <f>'[3]B Growth'!$BK127</f>
        <v/>
      </c>
      <c r="M679" s="83" t="s">
        <v>29</v>
      </c>
      <c r="N679" s="83" t="s">
        <v>222</v>
      </c>
      <c r="O679" s="13">
        <f>'[3]B Growth'!$BD127</f>
        <v>28.095014113104089</v>
      </c>
      <c r="R679" s="13" t="str">
        <f>'[3]B Growth'!$AS127</f>
        <v/>
      </c>
    </row>
    <row r="680" spans="1:18" x14ac:dyDescent="0.3">
      <c r="A680">
        <v>780</v>
      </c>
      <c r="B680">
        <v>864</v>
      </c>
      <c r="C680" s="14">
        <v>0.25</v>
      </c>
      <c r="D680" s="1" t="s">
        <v>4</v>
      </c>
      <c r="E680" s="92"/>
      <c r="F680" s="13" t="s">
        <v>41</v>
      </c>
      <c r="G680" s="1">
        <v>30</v>
      </c>
      <c r="H680" s="13">
        <f>'[3]B Growth'!$I128</f>
        <v>6</v>
      </c>
      <c r="I680" s="13">
        <f>'[3]B Growth'!$S128</f>
        <v>5</v>
      </c>
      <c r="J680" s="2" t="str">
        <f t="shared" si="26"/>
        <v>R14-S3-30-Pre</v>
      </c>
      <c r="K680" s="13">
        <f>'[3]B Growth'!$W128</f>
        <v>22.298571428571432</v>
      </c>
      <c r="L680" s="13" t="str">
        <f>'[3]B Growth'!$BK128</f>
        <v/>
      </c>
      <c r="M680" s="83" t="s">
        <v>29</v>
      </c>
      <c r="N680" s="83" t="s">
        <v>222</v>
      </c>
      <c r="O680" s="13">
        <f>'[3]B Growth'!$BD128</f>
        <v>40.212183282124066</v>
      </c>
      <c r="R680" s="13" t="str">
        <f>'[3]B Growth'!$AS128</f>
        <v/>
      </c>
    </row>
    <row r="681" spans="1:18" x14ac:dyDescent="0.3">
      <c r="A681">
        <v>781</v>
      </c>
      <c r="B681">
        <v>865</v>
      </c>
      <c r="C681" s="14">
        <v>0.25</v>
      </c>
      <c r="D681" s="1" t="s">
        <v>4</v>
      </c>
      <c r="E681" s="92"/>
      <c r="F681" s="13" t="s">
        <v>36</v>
      </c>
      <c r="G681" s="1">
        <v>30</v>
      </c>
      <c r="H681" s="13">
        <f>'[3]B Growth'!$I129</f>
        <v>6</v>
      </c>
      <c r="I681" s="13">
        <f>'[3]B Growth'!$S129</f>
        <v>4</v>
      </c>
      <c r="J681" s="2" t="str">
        <f t="shared" si="26"/>
        <v>R14-N1-30-Pre</v>
      </c>
      <c r="K681" s="13">
        <f>'[3]B Growth'!$W129</f>
        <v>21.892727272727267</v>
      </c>
      <c r="L681" s="13" t="str">
        <f>'[3]B Growth'!$BK129</f>
        <v/>
      </c>
      <c r="M681" s="83" t="s">
        <v>29</v>
      </c>
      <c r="N681" s="83" t="s">
        <v>222</v>
      </c>
      <c r="O681" s="13" t="str">
        <f>'[3]B Growth'!$BD129</f>
        <v/>
      </c>
      <c r="P681" t="s">
        <v>29</v>
      </c>
      <c r="Q681" t="s">
        <v>28</v>
      </c>
      <c r="R681" s="13" t="str">
        <f>'[3]B Growth'!$AS129</f>
        <v/>
      </c>
    </row>
    <row r="682" spans="1:18" x14ac:dyDescent="0.3">
      <c r="A682">
        <v>782</v>
      </c>
      <c r="B682">
        <v>866</v>
      </c>
      <c r="C682" s="14">
        <v>0.25</v>
      </c>
      <c r="D682" s="1" t="s">
        <v>4</v>
      </c>
      <c r="E682" s="92"/>
      <c r="F682" s="13" t="s">
        <v>37</v>
      </c>
      <c r="G682" s="1">
        <v>30</v>
      </c>
      <c r="H682" s="13">
        <f>'[3]B Growth'!$I130</f>
        <v>6</v>
      </c>
      <c r="I682" s="13">
        <f>'[3]B Growth'!$S130</f>
        <v>5</v>
      </c>
      <c r="J682" s="2" t="str">
        <f t="shared" si="26"/>
        <v>R14-N2-30-Pre</v>
      </c>
      <c r="K682" s="13">
        <f>'[3]B Growth'!$W130</f>
        <v>19.598484848484848</v>
      </c>
      <c r="L682" s="13" t="str">
        <f>'[3]B Growth'!$BK130</f>
        <v/>
      </c>
      <c r="M682" s="83" t="s">
        <v>29</v>
      </c>
      <c r="N682" s="83" t="s">
        <v>222</v>
      </c>
      <c r="O682" s="13" t="str">
        <f>'[3]B Growth'!$BD130</f>
        <v/>
      </c>
      <c r="P682" t="s">
        <v>29</v>
      </c>
      <c r="Q682" t="s">
        <v>28</v>
      </c>
      <c r="R682" s="13" t="str">
        <f>'[3]B Growth'!$AS130</f>
        <v/>
      </c>
    </row>
    <row r="683" spans="1:18" x14ac:dyDescent="0.3">
      <c r="A683">
        <v>783</v>
      </c>
      <c r="B683">
        <v>867</v>
      </c>
      <c r="C683" s="14">
        <v>0.25</v>
      </c>
      <c r="D683" s="1" t="s">
        <v>4</v>
      </c>
      <c r="E683" s="92"/>
      <c r="F683" s="13" t="s">
        <v>38</v>
      </c>
      <c r="G683" s="1">
        <v>30</v>
      </c>
      <c r="H683" s="13">
        <f>'[3]B Growth'!$I131</f>
        <v>6</v>
      </c>
      <c r="I683" s="13">
        <f>'[3]B Growth'!$S131</f>
        <v>5</v>
      </c>
      <c r="J683" s="2" t="str">
        <f t="shared" si="26"/>
        <v>R14-N3-30-Pre</v>
      </c>
      <c r="K683" s="13">
        <f>'[3]B Growth'!$W131</f>
        <v>20.087499999999999</v>
      </c>
      <c r="L683" s="13" t="str">
        <f>'[3]B Growth'!$BK131</f>
        <v/>
      </c>
      <c r="M683" s="83" t="s">
        <v>29</v>
      </c>
      <c r="N683" s="83" t="s">
        <v>222</v>
      </c>
      <c r="O683" s="13" t="str">
        <f>'[3]B Growth'!$BD131</f>
        <v/>
      </c>
      <c r="P683" t="s">
        <v>29</v>
      </c>
      <c r="Q683" t="s">
        <v>28</v>
      </c>
      <c r="R683" s="13" t="str">
        <f>'[3]B Growth'!$AS131</f>
        <v/>
      </c>
    </row>
    <row r="684" spans="1:18" x14ac:dyDescent="0.3">
      <c r="A684">
        <v>784</v>
      </c>
      <c r="B684">
        <v>868</v>
      </c>
      <c r="C684" s="14">
        <v>0.25</v>
      </c>
      <c r="D684" s="1" t="s">
        <v>4</v>
      </c>
      <c r="E684" s="92"/>
      <c r="F684" s="13" t="s">
        <v>39</v>
      </c>
      <c r="G684" s="1">
        <v>30</v>
      </c>
      <c r="H684" s="13">
        <f>'[3]B Growth'!$I132</f>
        <v>6</v>
      </c>
      <c r="I684" s="13">
        <f>'[3]B Growth'!$S132</f>
        <v>4</v>
      </c>
      <c r="J684" s="2" t="str">
        <f t="shared" si="26"/>
        <v>R14-S1-30-Pre</v>
      </c>
      <c r="K684" s="13">
        <f>'[3]B Growth'!$W132</f>
        <v>19.260530303030301</v>
      </c>
      <c r="L684" s="13" t="str">
        <f>'[3]B Growth'!$BK132</f>
        <v/>
      </c>
      <c r="M684" s="83" t="s">
        <v>29</v>
      </c>
      <c r="N684" s="83" t="s">
        <v>222</v>
      </c>
      <c r="O684" s="13" t="str">
        <f>'[3]B Growth'!$BD132</f>
        <v/>
      </c>
      <c r="P684" t="s">
        <v>29</v>
      </c>
      <c r="Q684" t="s">
        <v>28</v>
      </c>
      <c r="R684" s="13" t="str">
        <f>'[3]B Growth'!$AS132</f>
        <v/>
      </c>
    </row>
    <row r="685" spans="1:18" x14ac:dyDescent="0.3">
      <c r="A685">
        <v>785</v>
      </c>
      <c r="B685">
        <v>869</v>
      </c>
      <c r="C685" s="14">
        <v>0.25</v>
      </c>
      <c r="D685" s="1" t="s">
        <v>4</v>
      </c>
      <c r="E685" s="92"/>
      <c r="F685" s="13" t="s">
        <v>40</v>
      </c>
      <c r="G685" s="1">
        <v>30</v>
      </c>
      <c r="H685" s="13">
        <f>'[3]B Growth'!$I133</f>
        <v>6</v>
      </c>
      <c r="I685" s="13">
        <f>'[3]B Growth'!$S133</f>
        <v>5</v>
      </c>
      <c r="J685" s="2" t="str">
        <f t="shared" si="26"/>
        <v>R14-S2-30-Pre</v>
      </c>
      <c r="K685" s="13">
        <f>'[3]B Growth'!$W133</f>
        <v>18.777954545454545</v>
      </c>
      <c r="L685" s="13" t="str">
        <f>'[3]B Growth'!$BK133</f>
        <v/>
      </c>
      <c r="M685" s="83" t="s">
        <v>29</v>
      </c>
      <c r="N685" s="83" t="s">
        <v>222</v>
      </c>
      <c r="O685" s="13" t="str">
        <f>'[3]B Growth'!$BD133</f>
        <v/>
      </c>
      <c r="P685" t="s">
        <v>29</v>
      </c>
      <c r="Q685" t="s">
        <v>28</v>
      </c>
      <c r="R685" s="13" t="str">
        <f>'[3]B Growth'!$AS133</f>
        <v/>
      </c>
    </row>
    <row r="686" spans="1:18" x14ac:dyDescent="0.3">
      <c r="A686">
        <v>786</v>
      </c>
      <c r="B686">
        <v>870</v>
      </c>
      <c r="C686" s="14">
        <v>0.25</v>
      </c>
      <c r="D686" s="1" t="s">
        <v>4</v>
      </c>
      <c r="E686" s="92"/>
      <c r="F686" s="13" t="s">
        <v>41</v>
      </c>
      <c r="G686" s="1">
        <v>30</v>
      </c>
      <c r="H686" s="13">
        <f>'[3]B Growth'!$I134</f>
        <v>6</v>
      </c>
      <c r="I686" s="13">
        <f>'[3]B Growth'!$S134</f>
        <v>5</v>
      </c>
      <c r="J686" s="2" t="str">
        <f t="shared" si="26"/>
        <v>R14-S3-30-Pre</v>
      </c>
      <c r="K686" s="13">
        <f>'[3]B Growth'!$W134</f>
        <v>22.694090909090914</v>
      </c>
      <c r="L686" s="13" t="str">
        <f>'[3]B Growth'!$BK134</f>
        <v/>
      </c>
      <c r="M686" s="83" t="s">
        <v>29</v>
      </c>
      <c r="N686" s="83" t="s">
        <v>222</v>
      </c>
      <c r="O686" s="13" t="str">
        <f>'[3]B Growth'!$BD134</f>
        <v/>
      </c>
      <c r="P686" t="s">
        <v>29</v>
      </c>
      <c r="Q686" t="s">
        <v>28</v>
      </c>
      <c r="R686" s="13" t="str">
        <f>'[3]B Growth'!$AS134</f>
        <v/>
      </c>
    </row>
    <row r="687" spans="1:18" x14ac:dyDescent="0.3">
      <c r="A687">
        <v>787</v>
      </c>
      <c r="B687">
        <v>919</v>
      </c>
      <c r="C687" s="14">
        <v>0.25</v>
      </c>
      <c r="D687" s="1" t="s">
        <v>4</v>
      </c>
      <c r="E687" s="92"/>
      <c r="F687" s="13" t="s">
        <v>36</v>
      </c>
      <c r="G687" s="1">
        <v>32</v>
      </c>
      <c r="H687" s="13">
        <f>'[3]B Growth'!$I135</f>
        <v>6</v>
      </c>
      <c r="I687" s="13">
        <f>'[3]B Growth'!$S135</f>
        <v>4</v>
      </c>
      <c r="J687" s="2" t="str">
        <f t="shared" si="26"/>
        <v>R14-N1-32-Pre</v>
      </c>
      <c r="K687" s="13">
        <f>'[3]B Growth'!$W135</f>
        <v>21.348043478260866</v>
      </c>
      <c r="L687" s="13">
        <f>'[3]B Growth'!$BK135</f>
        <v>0.21964530599403537</v>
      </c>
      <c r="O687" s="13">
        <f>'[3]B Growth'!$BD135</f>
        <v>41.966074826275502</v>
      </c>
      <c r="R687" s="13">
        <f>'[3]B Growth'!$AS135</f>
        <v>21.647287187308546</v>
      </c>
    </row>
    <row r="688" spans="1:18" x14ac:dyDescent="0.3">
      <c r="A688">
        <v>788</v>
      </c>
      <c r="B688">
        <v>920</v>
      </c>
      <c r="C688" s="14">
        <v>0.25</v>
      </c>
      <c r="D688" s="1" t="s">
        <v>4</v>
      </c>
      <c r="E688" s="92"/>
      <c r="F688" s="13" t="s">
        <v>37</v>
      </c>
      <c r="G688" s="1">
        <v>32</v>
      </c>
      <c r="H688" s="13">
        <f>'[3]B Growth'!$I136</f>
        <v>6</v>
      </c>
      <c r="I688" s="13">
        <f>'[3]B Growth'!$S136</f>
        <v>5</v>
      </c>
      <c r="J688" s="2" t="str">
        <f t="shared" si="26"/>
        <v>R14-N2-32-Pre</v>
      </c>
      <c r="K688" s="13">
        <f>'[3]B Growth'!$W136</f>
        <v>18.858550724637681</v>
      </c>
      <c r="L688" s="13">
        <f>'[3]B Growth'!$BK136</f>
        <v>0.21915790692053724</v>
      </c>
      <c r="O688" s="13">
        <f>'[3]B Growth'!$BD136</f>
        <v>29.42463630403752</v>
      </c>
      <c r="R688" s="13">
        <f>'[3]B Growth'!$AS136</f>
        <v>18.25837678774036</v>
      </c>
    </row>
    <row r="689" spans="1:18" x14ac:dyDescent="0.3">
      <c r="A689">
        <v>789</v>
      </c>
      <c r="B689">
        <v>921</v>
      </c>
      <c r="C689" s="14">
        <v>0.25</v>
      </c>
      <c r="D689" s="1" t="s">
        <v>4</v>
      </c>
      <c r="E689" s="92"/>
      <c r="F689" s="13" t="s">
        <v>38</v>
      </c>
      <c r="G689" s="1">
        <v>32</v>
      </c>
      <c r="H689" s="13">
        <f>'[3]B Growth'!$I137</f>
        <v>6</v>
      </c>
      <c r="I689" s="13">
        <f>'[3]B Growth'!$S137</f>
        <v>5</v>
      </c>
      <c r="J689" s="2" t="str">
        <f t="shared" si="26"/>
        <v>R14-N3-32-Pre</v>
      </c>
      <c r="K689" s="13">
        <f>'[3]B Growth'!$W137</f>
        <v>19.305652173913042</v>
      </c>
      <c r="L689" s="13">
        <f>'[3]B Growth'!$BK137</f>
        <v>0.22798178627000421</v>
      </c>
      <c r="O689" s="13">
        <f>'[3]B Growth'!$BD137</f>
        <v>28.529742253770753</v>
      </c>
      <c r="R689" s="13">
        <f>'[3]B Growth'!$AS137</f>
        <v>21.819653160222451</v>
      </c>
    </row>
    <row r="690" spans="1:18" x14ac:dyDescent="0.3">
      <c r="A690">
        <v>790</v>
      </c>
      <c r="B690">
        <v>922</v>
      </c>
      <c r="C690" s="14">
        <v>0.25</v>
      </c>
      <c r="D690" s="1" t="s">
        <v>4</v>
      </c>
      <c r="E690" s="92"/>
      <c r="F690" s="13" t="s">
        <v>39</v>
      </c>
      <c r="G690" s="1">
        <v>32</v>
      </c>
      <c r="H690" s="13">
        <f>'[3]B Growth'!$I138</f>
        <v>6</v>
      </c>
      <c r="I690" s="13">
        <f>'[3]B Growth'!$S138</f>
        <v>4</v>
      </c>
      <c r="J690" s="2" t="str">
        <f t="shared" si="26"/>
        <v>R14-S1-32-Pre</v>
      </c>
      <c r="K690" s="13">
        <f>'[3]B Growth'!$W138</f>
        <v>18.536376811594202</v>
      </c>
      <c r="L690" s="13">
        <f>'[3]B Growth'!$BK138</f>
        <v>0.21872206576495934</v>
      </c>
      <c r="O690" s="13">
        <f>'[3]B Growth'!$BD138</f>
        <v>30.27103173483551</v>
      </c>
      <c r="R690" s="13">
        <f>'[3]B Growth'!$AS138</f>
        <v>19.833465653591979</v>
      </c>
    </row>
    <row r="691" spans="1:18" x14ac:dyDescent="0.3">
      <c r="A691">
        <v>791</v>
      </c>
      <c r="B691">
        <v>923</v>
      </c>
      <c r="C691" s="14">
        <v>0.25</v>
      </c>
      <c r="D691" s="1" t="s">
        <v>4</v>
      </c>
      <c r="E691" s="92"/>
      <c r="F691" s="13" t="s">
        <v>40</v>
      </c>
      <c r="G691" s="1">
        <v>32</v>
      </c>
      <c r="H691" s="13">
        <f>'[3]B Growth'!$I139</f>
        <v>6</v>
      </c>
      <c r="I691" s="13">
        <f>'[3]B Growth'!$S139</f>
        <v>5</v>
      </c>
      <c r="J691" s="2" t="str">
        <f t="shared" si="26"/>
        <v>R14-S2-32-Pre</v>
      </c>
      <c r="K691" s="13">
        <f>'[3]B Growth'!$W139</f>
        <v>18.037608695652175</v>
      </c>
      <c r="L691" s="13">
        <f>'[3]B Growth'!$BK139</f>
        <v>0.21737505077176233</v>
      </c>
      <c r="O691" s="13" t="str">
        <f>'[3]B Growth'!$BD139</f>
        <v/>
      </c>
      <c r="P691" t="s">
        <v>14</v>
      </c>
      <c r="Q691" t="s">
        <v>94</v>
      </c>
      <c r="R691" s="13">
        <f>'[3]B Growth'!$AS139</f>
        <v>18.869044292725018</v>
      </c>
    </row>
    <row r="692" spans="1:18" x14ac:dyDescent="0.3">
      <c r="A692">
        <v>792</v>
      </c>
      <c r="B692">
        <v>924</v>
      </c>
      <c r="C692" s="14">
        <v>0.25</v>
      </c>
      <c r="D692" s="1" t="s">
        <v>4</v>
      </c>
      <c r="E692" s="92"/>
      <c r="F692" s="13" t="s">
        <v>41</v>
      </c>
      <c r="G692" s="1">
        <v>32</v>
      </c>
      <c r="H692" s="13">
        <f>'[3]B Growth'!$I140</f>
        <v>6</v>
      </c>
      <c r="I692" s="13">
        <f>'[3]B Growth'!$S140</f>
        <v>5</v>
      </c>
      <c r="J692" s="2" t="str">
        <f t="shared" si="26"/>
        <v>R14-S3-32-Pre</v>
      </c>
      <c r="K692" s="13">
        <f>'[3]B Growth'!$W140</f>
        <v>22.127608695652178</v>
      </c>
      <c r="L692" s="13">
        <f>'[3]B Growth'!$BK140</f>
        <v>0.21579961811505516</v>
      </c>
      <c r="O692" s="13">
        <f>'[3]B Growth'!$BD140</f>
        <v>36.427872491932391</v>
      </c>
      <c r="R692" s="13" t="str">
        <f>'[3]B Growth'!$AS140</f>
        <v/>
      </c>
    </row>
    <row r="693" spans="1:18" x14ac:dyDescent="0.3">
      <c r="A693">
        <v>1001</v>
      </c>
      <c r="B693">
        <v>37</v>
      </c>
      <c r="C693" s="4">
        <v>1</v>
      </c>
      <c r="D693" s="12" t="s">
        <v>25</v>
      </c>
      <c r="E693" s="92"/>
      <c r="F693" t="s">
        <v>36</v>
      </c>
      <c r="G693" s="12">
        <v>0</v>
      </c>
      <c r="H693">
        <f>'[2]B Growth'!$I3</f>
        <v>1</v>
      </c>
      <c r="I693">
        <f>'[2]B Growth'!$S3</f>
        <v>14</v>
      </c>
      <c r="J693" s="91" t="str">
        <f t="shared" ref="J693:J710" si="27">CONCATENATE(D693,"-",F693,"-",G693,"--")</f>
        <v>R22-N1-0--</v>
      </c>
      <c r="K693" s="6">
        <f>'[2]B Growth'!$W3</f>
        <v>99.3</v>
      </c>
      <c r="L693" t="str">
        <f>'[2]B Growth'!$BK3</f>
        <v/>
      </c>
      <c r="M693" s="83" t="s">
        <v>29</v>
      </c>
      <c r="N693" s="83" t="s">
        <v>222</v>
      </c>
      <c r="O693" t="str">
        <f>'[2]B Growth'!$BD3</f>
        <v/>
      </c>
      <c r="P693" t="s">
        <v>29</v>
      </c>
      <c r="Q693" t="s">
        <v>28</v>
      </c>
      <c r="R693" t="str">
        <f>'[2]B Growth'!$AS3</f>
        <v/>
      </c>
    </row>
    <row r="694" spans="1:18" x14ac:dyDescent="0.3">
      <c r="A694">
        <v>1002</v>
      </c>
      <c r="B694">
        <v>38</v>
      </c>
      <c r="C694" s="4">
        <v>1</v>
      </c>
      <c r="D694" s="12" t="s">
        <v>25</v>
      </c>
      <c r="E694" s="92"/>
      <c r="F694" t="s">
        <v>37</v>
      </c>
      <c r="G694" s="12">
        <v>0</v>
      </c>
      <c r="H694">
        <f>'[2]B Growth'!$I4</f>
        <v>1</v>
      </c>
      <c r="I694">
        <f>'[2]B Growth'!$S4</f>
        <v>12</v>
      </c>
      <c r="J694" s="91" t="str">
        <f t="shared" si="27"/>
        <v>R22-N2-0--</v>
      </c>
      <c r="K694" s="6">
        <f>'[2]B Growth'!$W4</f>
        <v>127</v>
      </c>
      <c r="L694" t="str">
        <f>'[2]B Growth'!$BK4</f>
        <v/>
      </c>
      <c r="M694" s="83" t="s">
        <v>29</v>
      </c>
      <c r="N694" s="83" t="s">
        <v>222</v>
      </c>
      <c r="O694" t="str">
        <f>'[2]B Growth'!$BD4</f>
        <v/>
      </c>
      <c r="P694" t="s">
        <v>29</v>
      </c>
      <c r="Q694" t="s">
        <v>28</v>
      </c>
      <c r="R694" t="str">
        <f>'[2]B Growth'!$AS4</f>
        <v/>
      </c>
    </row>
    <row r="695" spans="1:18" x14ac:dyDescent="0.3">
      <c r="A695">
        <v>1003</v>
      </c>
      <c r="B695">
        <v>39</v>
      </c>
      <c r="C695" s="4">
        <v>1</v>
      </c>
      <c r="D695" s="12" t="s">
        <v>25</v>
      </c>
      <c r="E695" s="92"/>
      <c r="F695" t="s">
        <v>38</v>
      </c>
      <c r="G695" s="12">
        <v>0</v>
      </c>
      <c r="H695">
        <f>'[2]B Growth'!$I5</f>
        <v>1</v>
      </c>
      <c r="I695">
        <f>'[2]B Growth'!$S5</f>
        <v>14</v>
      </c>
      <c r="J695" s="91" t="str">
        <f t="shared" si="27"/>
        <v>R22-N3-0--</v>
      </c>
      <c r="K695" s="6">
        <f>'[2]B Growth'!$W5</f>
        <v>129</v>
      </c>
      <c r="L695" t="str">
        <f>'[2]B Growth'!$BK5</f>
        <v/>
      </c>
      <c r="M695" s="83" t="s">
        <v>29</v>
      </c>
      <c r="N695" s="83" t="s">
        <v>222</v>
      </c>
      <c r="O695" t="str">
        <f>'[2]B Growth'!$BD5</f>
        <v/>
      </c>
      <c r="P695" t="s">
        <v>29</v>
      </c>
      <c r="Q695" t="s">
        <v>28</v>
      </c>
      <c r="R695" t="str">
        <f>'[2]B Growth'!$AS5</f>
        <v/>
      </c>
    </row>
    <row r="696" spans="1:18" x14ac:dyDescent="0.3">
      <c r="A696">
        <v>1004</v>
      </c>
      <c r="B696">
        <v>40</v>
      </c>
      <c r="C696" s="4">
        <v>1</v>
      </c>
      <c r="D696" s="12" t="s">
        <v>25</v>
      </c>
      <c r="E696" s="92"/>
      <c r="F696" t="s">
        <v>39</v>
      </c>
      <c r="G696" s="12">
        <v>0</v>
      </c>
      <c r="H696">
        <f>'[2]B Growth'!$I6</f>
        <v>1</v>
      </c>
      <c r="I696">
        <f>'[2]B Growth'!$S6</f>
        <v>14</v>
      </c>
      <c r="J696" s="91" t="str">
        <f t="shared" si="27"/>
        <v>R22-S1-0--</v>
      </c>
      <c r="K696" s="6">
        <f>'[2]B Growth'!$W6</f>
        <v>115</v>
      </c>
      <c r="L696" t="str">
        <f>'[2]B Growth'!$BK6</f>
        <v/>
      </c>
      <c r="M696" s="83" t="s">
        <v>29</v>
      </c>
      <c r="N696" s="83" t="s">
        <v>222</v>
      </c>
      <c r="O696" t="str">
        <f>'[2]B Growth'!$BD6</f>
        <v/>
      </c>
      <c r="P696" t="s">
        <v>29</v>
      </c>
      <c r="Q696" t="s">
        <v>28</v>
      </c>
      <c r="R696" t="str">
        <f>'[2]B Growth'!$AS6</f>
        <v/>
      </c>
    </row>
    <row r="697" spans="1:18" x14ac:dyDescent="0.3">
      <c r="A697">
        <v>1005</v>
      </c>
      <c r="B697">
        <v>41</v>
      </c>
      <c r="C697" s="4">
        <v>1</v>
      </c>
      <c r="D697" s="12" t="s">
        <v>25</v>
      </c>
      <c r="E697" s="92"/>
      <c r="F697" t="s">
        <v>40</v>
      </c>
      <c r="G697" s="12">
        <v>0</v>
      </c>
      <c r="H697">
        <f>'[2]B Growth'!$I7</f>
        <v>1</v>
      </c>
      <c r="I697">
        <f>'[2]B Growth'!$S7</f>
        <v>12</v>
      </c>
      <c r="J697" s="91" t="str">
        <f t="shared" si="27"/>
        <v>R22-S2-0--</v>
      </c>
      <c r="K697" s="6">
        <f>'[2]B Growth'!$W7</f>
        <v>106.33333333333333</v>
      </c>
      <c r="L697" t="str">
        <f>'[2]B Growth'!$BK7</f>
        <v/>
      </c>
      <c r="M697" s="83" t="s">
        <v>29</v>
      </c>
      <c r="N697" s="83" t="s">
        <v>222</v>
      </c>
      <c r="O697" t="str">
        <f>'[2]B Growth'!$BD7</f>
        <v/>
      </c>
      <c r="P697" t="s">
        <v>29</v>
      </c>
      <c r="Q697" t="s">
        <v>28</v>
      </c>
      <c r="R697" t="str">
        <f>'[2]B Growth'!$AS7</f>
        <v/>
      </c>
    </row>
    <row r="698" spans="1:18" x14ac:dyDescent="0.3">
      <c r="A698">
        <v>1006</v>
      </c>
      <c r="B698">
        <v>42</v>
      </c>
      <c r="C698" s="4">
        <v>1</v>
      </c>
      <c r="D698" s="12" t="s">
        <v>25</v>
      </c>
      <c r="E698" s="92"/>
      <c r="F698" t="s">
        <v>41</v>
      </c>
      <c r="G698" s="12">
        <v>0</v>
      </c>
      <c r="H698">
        <f>'[2]B Growth'!$I8</f>
        <v>1</v>
      </c>
      <c r="I698">
        <f>'[2]B Growth'!$S8</f>
        <v>14</v>
      </c>
      <c r="J698" s="91" t="str">
        <f t="shared" si="27"/>
        <v>R22-S3-0--</v>
      </c>
      <c r="K698" s="6">
        <f>'[2]B Growth'!$W8</f>
        <v>118</v>
      </c>
      <c r="L698" t="str">
        <f>'[2]B Growth'!$BK8</f>
        <v/>
      </c>
      <c r="M698" s="83" t="s">
        <v>29</v>
      </c>
      <c r="N698" s="83" t="s">
        <v>222</v>
      </c>
      <c r="O698" t="str">
        <f>'[2]B Growth'!$BD8</f>
        <v/>
      </c>
      <c r="P698" t="s">
        <v>29</v>
      </c>
      <c r="Q698" t="s">
        <v>28</v>
      </c>
      <c r="R698" t="str">
        <f>'[2]B Growth'!$AS8</f>
        <v/>
      </c>
    </row>
    <row r="699" spans="1:18" x14ac:dyDescent="0.3">
      <c r="A699">
        <v>1007</v>
      </c>
      <c r="B699">
        <v>73</v>
      </c>
      <c r="C699" s="4">
        <v>1</v>
      </c>
      <c r="D699" s="12" t="s">
        <v>25</v>
      </c>
      <c r="E699" s="92"/>
      <c r="F699" t="s">
        <v>36</v>
      </c>
      <c r="G699" s="12">
        <v>2</v>
      </c>
      <c r="H699">
        <f>'[2]B Growth'!$I9</f>
        <v>1</v>
      </c>
      <c r="I699">
        <f>'[2]B Growth'!$S9</f>
        <v>14</v>
      </c>
      <c r="J699" s="91" t="str">
        <f t="shared" si="27"/>
        <v>R22-N1-2--</v>
      </c>
      <c r="K699" s="6">
        <f>'[2]B Growth'!$W9</f>
        <v>96.25</v>
      </c>
      <c r="L699" t="str">
        <f>'[2]B Growth'!$BK9</f>
        <v/>
      </c>
      <c r="M699" s="83" t="s">
        <v>29</v>
      </c>
      <c r="N699" s="83" t="s">
        <v>222</v>
      </c>
      <c r="O699" t="str">
        <f>'[2]B Growth'!$BD9</f>
        <v/>
      </c>
      <c r="P699" t="s">
        <v>14</v>
      </c>
      <c r="Q699" t="s">
        <v>28</v>
      </c>
      <c r="R699" t="str">
        <f>'[2]B Growth'!$AS9</f>
        <v/>
      </c>
    </row>
    <row r="700" spans="1:18" x14ac:dyDescent="0.3">
      <c r="A700">
        <v>1008</v>
      </c>
      <c r="B700">
        <v>74</v>
      </c>
      <c r="C700" s="4">
        <v>1</v>
      </c>
      <c r="D700" s="12" t="s">
        <v>25</v>
      </c>
      <c r="E700" s="92"/>
      <c r="F700" t="s">
        <v>37</v>
      </c>
      <c r="G700" s="12">
        <v>2</v>
      </c>
      <c r="H700">
        <f>'[2]B Growth'!$I10</f>
        <v>1</v>
      </c>
      <c r="I700">
        <f>'[2]B Growth'!$S10</f>
        <v>12</v>
      </c>
      <c r="J700" s="91" t="str">
        <f t="shared" si="27"/>
        <v>R22-N2-2--</v>
      </c>
      <c r="K700" s="6">
        <f>'[2]B Growth'!$W10</f>
        <v>135.5</v>
      </c>
      <c r="L700" t="str">
        <f>'[2]B Growth'!$BK10</f>
        <v/>
      </c>
      <c r="M700" s="83" t="s">
        <v>29</v>
      </c>
      <c r="N700" s="83" t="s">
        <v>222</v>
      </c>
      <c r="O700" t="str">
        <f>'[2]B Growth'!$BD10</f>
        <v/>
      </c>
      <c r="P700" t="s">
        <v>14</v>
      </c>
      <c r="Q700" t="s">
        <v>28</v>
      </c>
      <c r="R700" t="str">
        <f>'[2]B Growth'!$AS10</f>
        <v/>
      </c>
    </row>
    <row r="701" spans="1:18" x14ac:dyDescent="0.3">
      <c r="A701">
        <v>1009</v>
      </c>
      <c r="B701">
        <v>75</v>
      </c>
      <c r="C701" s="4">
        <v>1</v>
      </c>
      <c r="D701" s="12" t="s">
        <v>25</v>
      </c>
      <c r="E701" s="92"/>
      <c r="F701" t="s">
        <v>38</v>
      </c>
      <c r="G701" s="12">
        <v>2</v>
      </c>
      <c r="H701">
        <f>'[2]B Growth'!$I11</f>
        <v>1</v>
      </c>
      <c r="I701">
        <f>'[2]B Growth'!$S11</f>
        <v>14</v>
      </c>
      <c r="J701" s="91" t="str">
        <f t="shared" si="27"/>
        <v>R22-N3-2--</v>
      </c>
      <c r="K701" s="6">
        <f>'[2]B Growth'!$W11</f>
        <v>120.19999999999999</v>
      </c>
      <c r="L701" t="str">
        <f>'[2]B Growth'!$BK11</f>
        <v/>
      </c>
      <c r="M701" s="83" t="s">
        <v>29</v>
      </c>
      <c r="N701" s="83" t="s">
        <v>222</v>
      </c>
      <c r="O701" t="str">
        <f>'[2]B Growth'!$BD11</f>
        <v/>
      </c>
      <c r="P701" t="s">
        <v>14</v>
      </c>
      <c r="Q701" t="s">
        <v>28</v>
      </c>
      <c r="R701" t="str">
        <f>'[2]B Growth'!$AS11</f>
        <v/>
      </c>
    </row>
    <row r="702" spans="1:18" x14ac:dyDescent="0.3">
      <c r="A702">
        <v>1010</v>
      </c>
      <c r="B702">
        <v>76</v>
      </c>
      <c r="C702" s="4">
        <v>1</v>
      </c>
      <c r="D702" s="12" t="s">
        <v>25</v>
      </c>
      <c r="E702" s="92"/>
      <c r="F702" t="s">
        <v>39</v>
      </c>
      <c r="G702" s="12">
        <v>2</v>
      </c>
      <c r="H702">
        <f>'[2]B Growth'!$I12</f>
        <v>1</v>
      </c>
      <c r="I702">
        <f>'[2]B Growth'!$S12</f>
        <v>14</v>
      </c>
      <c r="J702" s="91" t="str">
        <f t="shared" si="27"/>
        <v>R22-S1-2--</v>
      </c>
      <c r="K702" s="6">
        <f>'[2]B Growth'!$W12</f>
        <v>111.9</v>
      </c>
      <c r="L702" t="str">
        <f>'[2]B Growth'!$BK12</f>
        <v/>
      </c>
      <c r="M702" s="83" t="s">
        <v>29</v>
      </c>
      <c r="N702" s="83" t="s">
        <v>222</v>
      </c>
      <c r="O702" t="str">
        <f>'[2]B Growth'!$BD12</f>
        <v/>
      </c>
      <c r="P702" t="s">
        <v>14</v>
      </c>
      <c r="Q702" t="s">
        <v>28</v>
      </c>
      <c r="R702" t="str">
        <f>'[2]B Growth'!$AS12</f>
        <v/>
      </c>
    </row>
    <row r="703" spans="1:18" x14ac:dyDescent="0.3">
      <c r="A703">
        <v>1011</v>
      </c>
      <c r="B703">
        <v>77</v>
      </c>
      <c r="C703" s="4">
        <v>1</v>
      </c>
      <c r="D703" s="12" t="s">
        <v>25</v>
      </c>
      <c r="E703" s="92"/>
      <c r="F703" t="s">
        <v>40</v>
      </c>
      <c r="G703" s="12">
        <v>2</v>
      </c>
      <c r="H703">
        <f>'[2]B Growth'!$I13</f>
        <v>1</v>
      </c>
      <c r="I703">
        <f>'[2]B Growth'!$S13</f>
        <v>12</v>
      </c>
      <c r="J703" s="91" t="str">
        <f t="shared" si="27"/>
        <v>R22-S2-2--</v>
      </c>
      <c r="K703" s="6">
        <f>'[2]B Growth'!$W13</f>
        <v>109.06666666666666</v>
      </c>
      <c r="L703" t="str">
        <f>'[2]B Growth'!$BK13</f>
        <v/>
      </c>
      <c r="M703" s="83" t="s">
        <v>29</v>
      </c>
      <c r="N703" s="83" t="s">
        <v>222</v>
      </c>
      <c r="O703" t="str">
        <f>'[2]B Growth'!$BD13</f>
        <v/>
      </c>
      <c r="P703" t="s">
        <v>14</v>
      </c>
      <c r="Q703" t="s">
        <v>28</v>
      </c>
      <c r="R703" t="str">
        <f>'[2]B Growth'!$AS13</f>
        <v/>
      </c>
    </row>
    <row r="704" spans="1:18" x14ac:dyDescent="0.3">
      <c r="A704">
        <v>1012</v>
      </c>
      <c r="B704">
        <v>78</v>
      </c>
      <c r="C704" s="4">
        <v>1</v>
      </c>
      <c r="D704" s="12" t="s">
        <v>25</v>
      </c>
      <c r="E704" s="92"/>
      <c r="F704" t="s">
        <v>41</v>
      </c>
      <c r="G704" s="12">
        <v>2</v>
      </c>
      <c r="H704">
        <f>'[2]B Growth'!$I14</f>
        <v>1</v>
      </c>
      <c r="I704">
        <f>'[2]B Growth'!$S14</f>
        <v>14</v>
      </c>
      <c r="J704" s="91" t="str">
        <f t="shared" si="27"/>
        <v>R22-S3-2--</v>
      </c>
      <c r="K704" s="6">
        <f>'[2]B Growth'!$W14</f>
        <v>118.2</v>
      </c>
      <c r="L704" t="str">
        <f>'[2]B Growth'!$BK14</f>
        <v/>
      </c>
      <c r="M704" s="83" t="s">
        <v>29</v>
      </c>
      <c r="N704" s="83" t="s">
        <v>222</v>
      </c>
      <c r="O704" t="str">
        <f>'[2]B Growth'!$BD14</f>
        <v/>
      </c>
      <c r="P704" t="s">
        <v>14</v>
      </c>
      <c r="Q704" t="s">
        <v>28</v>
      </c>
      <c r="R704" t="str">
        <f>'[2]B Growth'!$AS14</f>
        <v/>
      </c>
    </row>
    <row r="705" spans="1:18" x14ac:dyDescent="0.3">
      <c r="A705">
        <v>1013</v>
      </c>
      <c r="B705">
        <v>115</v>
      </c>
      <c r="C705" s="4">
        <v>1</v>
      </c>
      <c r="D705" s="12" t="s">
        <v>25</v>
      </c>
      <c r="E705" s="92"/>
      <c r="F705" t="s">
        <v>36</v>
      </c>
      <c r="G705" s="12">
        <v>4</v>
      </c>
      <c r="H705">
        <f>'[2]B Growth'!$I15</f>
        <v>1</v>
      </c>
      <c r="I705">
        <f>'[2]B Growth'!$S15</f>
        <v>14</v>
      </c>
      <c r="J705" s="91" t="str">
        <f t="shared" si="27"/>
        <v>R22-N1-4--</v>
      </c>
      <c r="K705" s="6">
        <f>'[2]B Growth'!$W15</f>
        <v>93.633333333333326</v>
      </c>
      <c r="L705" t="str">
        <f>'[2]B Growth'!$BK15</f>
        <v/>
      </c>
      <c r="M705" s="83" t="s">
        <v>29</v>
      </c>
      <c r="N705" s="83" t="s">
        <v>222</v>
      </c>
      <c r="O705" t="str">
        <f>'[2]B Growth'!$BD15</f>
        <v/>
      </c>
      <c r="P705" t="s">
        <v>14</v>
      </c>
      <c r="Q705" t="s">
        <v>28</v>
      </c>
      <c r="R705" t="str">
        <f>'[2]B Growth'!$AS15</f>
        <v/>
      </c>
    </row>
    <row r="706" spans="1:18" x14ac:dyDescent="0.3">
      <c r="A706">
        <v>1014</v>
      </c>
      <c r="B706">
        <v>116</v>
      </c>
      <c r="C706" s="4">
        <v>1</v>
      </c>
      <c r="D706" s="12" t="s">
        <v>25</v>
      </c>
      <c r="E706" s="92"/>
      <c r="F706" t="s">
        <v>37</v>
      </c>
      <c r="G706" s="12">
        <v>4</v>
      </c>
      <c r="H706">
        <f>'[2]B Growth'!$I16</f>
        <v>1</v>
      </c>
      <c r="I706">
        <f>'[2]B Growth'!$S16</f>
        <v>12</v>
      </c>
      <c r="J706" s="91" t="str">
        <f t="shared" si="27"/>
        <v>R22-N2-4--</v>
      </c>
      <c r="K706" s="6">
        <f>'[2]B Growth'!$W16</f>
        <v>125.76666666666667</v>
      </c>
      <c r="L706" t="str">
        <f>'[2]B Growth'!$BK16</f>
        <v/>
      </c>
      <c r="M706" s="83" t="s">
        <v>29</v>
      </c>
      <c r="N706" s="83" t="s">
        <v>222</v>
      </c>
      <c r="O706" t="str">
        <f>'[2]B Growth'!$BD16</f>
        <v/>
      </c>
      <c r="P706" t="s">
        <v>14</v>
      </c>
      <c r="Q706" t="s">
        <v>28</v>
      </c>
      <c r="R706" t="str">
        <f>'[2]B Growth'!$AS16</f>
        <v/>
      </c>
    </row>
    <row r="707" spans="1:18" x14ac:dyDescent="0.3">
      <c r="A707">
        <v>1015</v>
      </c>
      <c r="B707">
        <v>117</v>
      </c>
      <c r="C707" s="4">
        <v>1</v>
      </c>
      <c r="D707" s="12" t="s">
        <v>25</v>
      </c>
      <c r="E707" s="92"/>
      <c r="F707" t="s">
        <v>38</v>
      </c>
      <c r="G707" s="12">
        <v>4</v>
      </c>
      <c r="H707">
        <f>'[2]B Growth'!$I17</f>
        <v>1</v>
      </c>
      <c r="I707">
        <f>'[2]B Growth'!$S17</f>
        <v>14</v>
      </c>
      <c r="J707" s="91" t="str">
        <f t="shared" si="27"/>
        <v>R22-N3-4--</v>
      </c>
      <c r="K707" s="6">
        <f>'[2]B Growth'!$W17</f>
        <v>118.13333333333333</v>
      </c>
      <c r="L707" t="str">
        <f>'[2]B Growth'!$BK17</f>
        <v/>
      </c>
      <c r="M707" s="83" t="s">
        <v>29</v>
      </c>
      <c r="N707" s="83" t="s">
        <v>222</v>
      </c>
      <c r="O707" t="str">
        <f>'[2]B Growth'!$BD17</f>
        <v/>
      </c>
      <c r="P707" t="s">
        <v>14</v>
      </c>
      <c r="Q707" t="s">
        <v>28</v>
      </c>
      <c r="R707" t="str">
        <f>'[2]B Growth'!$AS17</f>
        <v/>
      </c>
    </row>
    <row r="708" spans="1:18" x14ac:dyDescent="0.3">
      <c r="A708">
        <v>1016</v>
      </c>
      <c r="B708">
        <v>118</v>
      </c>
      <c r="C708" s="4">
        <v>1</v>
      </c>
      <c r="D708" s="12" t="s">
        <v>25</v>
      </c>
      <c r="E708" s="92"/>
      <c r="F708" t="s">
        <v>39</v>
      </c>
      <c r="G708" s="12">
        <v>4</v>
      </c>
      <c r="H708">
        <f>'[2]B Growth'!$I18</f>
        <v>1</v>
      </c>
      <c r="I708">
        <f>'[2]B Growth'!$S18</f>
        <v>14</v>
      </c>
      <c r="J708" s="91" t="str">
        <f t="shared" si="27"/>
        <v>R22-S1-4--</v>
      </c>
      <c r="K708" s="6">
        <f>'[2]B Growth'!$W18</f>
        <v>110.53333333333335</v>
      </c>
      <c r="L708" t="str">
        <f>'[2]B Growth'!$BK18</f>
        <v/>
      </c>
      <c r="M708" s="83" t="s">
        <v>29</v>
      </c>
      <c r="N708" s="83" t="s">
        <v>222</v>
      </c>
      <c r="O708" t="str">
        <f>'[2]B Growth'!$BD18</f>
        <v/>
      </c>
      <c r="P708" t="s">
        <v>14</v>
      </c>
      <c r="Q708" t="s">
        <v>28</v>
      </c>
      <c r="R708" t="str">
        <f>'[2]B Growth'!$AS18</f>
        <v/>
      </c>
    </row>
    <row r="709" spans="1:18" x14ac:dyDescent="0.3">
      <c r="A709">
        <v>1017</v>
      </c>
      <c r="B709">
        <v>119</v>
      </c>
      <c r="C709" s="4">
        <v>1</v>
      </c>
      <c r="D709" s="12" t="s">
        <v>25</v>
      </c>
      <c r="E709" s="92"/>
      <c r="F709" t="s">
        <v>40</v>
      </c>
      <c r="G709" s="12">
        <v>4</v>
      </c>
      <c r="H709">
        <f>'[2]B Growth'!$I19</f>
        <v>1</v>
      </c>
      <c r="I709">
        <f>'[2]B Growth'!$S19</f>
        <v>12</v>
      </c>
      <c r="J709" s="91" t="str">
        <f t="shared" si="27"/>
        <v>R22-S2-4--</v>
      </c>
      <c r="K709" s="6">
        <f>'[2]B Growth'!$W19</f>
        <v>105.31111111111112</v>
      </c>
      <c r="L709" t="str">
        <f>'[2]B Growth'!$BK19</f>
        <v/>
      </c>
      <c r="M709" s="83" t="s">
        <v>29</v>
      </c>
      <c r="N709" s="83" t="s">
        <v>222</v>
      </c>
      <c r="O709" t="str">
        <f>'[2]B Growth'!$BD19</f>
        <v/>
      </c>
      <c r="P709" t="s">
        <v>14</v>
      </c>
      <c r="Q709" t="s">
        <v>28</v>
      </c>
      <c r="R709" t="str">
        <f>'[2]B Growth'!$AS19</f>
        <v/>
      </c>
    </row>
    <row r="710" spans="1:18" x14ac:dyDescent="0.3">
      <c r="A710">
        <v>1018</v>
      </c>
      <c r="B710">
        <v>120</v>
      </c>
      <c r="C710" s="4">
        <v>1</v>
      </c>
      <c r="D710" s="12" t="s">
        <v>25</v>
      </c>
      <c r="E710" s="92"/>
      <c r="F710" t="s">
        <v>41</v>
      </c>
      <c r="G710" s="12">
        <v>4</v>
      </c>
      <c r="H710">
        <f>'[2]B Growth'!$I20</f>
        <v>1</v>
      </c>
      <c r="I710">
        <f>'[2]B Growth'!$S20</f>
        <v>14</v>
      </c>
      <c r="J710" s="91" t="str">
        <f t="shared" si="27"/>
        <v>R22-S3-4--</v>
      </c>
      <c r="K710" s="6">
        <f>'[2]B Growth'!$W20</f>
        <v>117.60000000000001</v>
      </c>
      <c r="L710" t="str">
        <f>'[2]B Growth'!$BK20</f>
        <v/>
      </c>
      <c r="M710" s="83" t="s">
        <v>29</v>
      </c>
      <c r="N710" s="83" t="s">
        <v>222</v>
      </c>
      <c r="O710" t="str">
        <f>'[2]B Growth'!$BD20</f>
        <v/>
      </c>
      <c r="P710" t="s">
        <v>14</v>
      </c>
      <c r="Q710" t="s">
        <v>28</v>
      </c>
      <c r="R710" t="str">
        <f>'[2]B Growth'!$AS20</f>
        <v/>
      </c>
    </row>
    <row r="711" spans="1:18" x14ac:dyDescent="0.3">
      <c r="A711">
        <v>1019</v>
      </c>
      <c r="B711">
        <v>193</v>
      </c>
      <c r="C711" s="4">
        <v>1</v>
      </c>
      <c r="D711" s="12" t="s">
        <v>25</v>
      </c>
      <c r="E711" s="92"/>
      <c r="F711" t="s">
        <v>36</v>
      </c>
      <c r="G711" s="12">
        <v>7</v>
      </c>
      <c r="H711">
        <f>'[2]B Growth'!$I21</f>
        <v>1</v>
      </c>
      <c r="I711">
        <f>'[2]B Growth'!$S21</f>
        <v>14</v>
      </c>
      <c r="J711" s="2" t="str">
        <f t="shared" ref="J711:J770" si="28">CONCATENATE(D711,"-",F711,"-",G711,"-Pre")</f>
        <v>R22-N1-7-Pre</v>
      </c>
      <c r="K711" s="6">
        <f>'[2]B Growth'!$W21</f>
        <v>91.524999999999991</v>
      </c>
      <c r="L711" t="str">
        <f>'[2]B Growth'!$BK21</f>
        <v/>
      </c>
      <c r="M711" s="83" t="s">
        <v>29</v>
      </c>
      <c r="N711" s="83" t="s">
        <v>222</v>
      </c>
      <c r="O711" t="str">
        <f>'[2]B Growth'!$BD21</f>
        <v/>
      </c>
      <c r="P711" t="s">
        <v>14</v>
      </c>
      <c r="Q711" t="s">
        <v>28</v>
      </c>
      <c r="R711" t="str">
        <f>'[2]B Growth'!$AS21</f>
        <v/>
      </c>
    </row>
    <row r="712" spans="1:18" x14ac:dyDescent="0.3">
      <c r="A712">
        <v>1020</v>
      </c>
      <c r="B712">
        <v>194</v>
      </c>
      <c r="C712" s="4">
        <v>1</v>
      </c>
      <c r="D712" s="12" t="s">
        <v>25</v>
      </c>
      <c r="E712" s="92"/>
      <c r="F712" t="s">
        <v>37</v>
      </c>
      <c r="G712" s="12">
        <v>7</v>
      </c>
      <c r="H712">
        <f>'[2]B Growth'!$I22</f>
        <v>1</v>
      </c>
      <c r="I712">
        <f>'[2]B Growth'!$S22</f>
        <v>12</v>
      </c>
      <c r="J712" s="2" t="str">
        <f t="shared" si="28"/>
        <v>R22-N2-7-Pre</v>
      </c>
      <c r="K712" s="6">
        <f>'[2]B Growth'!$W22</f>
        <v>122.02500000000001</v>
      </c>
      <c r="L712" t="str">
        <f>'[2]B Growth'!$BK22</f>
        <v/>
      </c>
      <c r="M712" s="83" t="s">
        <v>29</v>
      </c>
      <c r="N712" s="83" t="s">
        <v>222</v>
      </c>
      <c r="O712" t="str">
        <f>'[2]B Growth'!$BD22</f>
        <v/>
      </c>
      <c r="P712" t="s">
        <v>14</v>
      </c>
      <c r="Q712" t="s">
        <v>28</v>
      </c>
      <c r="R712" t="str">
        <f>'[2]B Growth'!$AS22</f>
        <v/>
      </c>
    </row>
    <row r="713" spans="1:18" x14ac:dyDescent="0.3">
      <c r="A713">
        <v>1021</v>
      </c>
      <c r="B713">
        <v>195</v>
      </c>
      <c r="C713" s="4">
        <v>1</v>
      </c>
      <c r="D713" s="12" t="s">
        <v>25</v>
      </c>
      <c r="E713" s="92"/>
      <c r="F713" t="s">
        <v>38</v>
      </c>
      <c r="G713" s="12">
        <v>7</v>
      </c>
      <c r="H713">
        <f>'[2]B Growth'!$I23</f>
        <v>1</v>
      </c>
      <c r="I713">
        <f>'[2]B Growth'!$S23</f>
        <v>14</v>
      </c>
      <c r="J713" s="2" t="str">
        <f t="shared" si="28"/>
        <v>R22-N3-7-Pre</v>
      </c>
      <c r="K713" s="6">
        <f>'[2]B Growth'!$W23</f>
        <v>116.1</v>
      </c>
      <c r="L713" t="str">
        <f>'[2]B Growth'!$BK23</f>
        <v/>
      </c>
      <c r="M713" s="83" t="s">
        <v>29</v>
      </c>
      <c r="N713" s="83" t="s">
        <v>222</v>
      </c>
      <c r="O713" t="str">
        <f>'[2]B Growth'!$BD23</f>
        <v/>
      </c>
      <c r="P713" t="s">
        <v>14</v>
      </c>
      <c r="Q713" t="s">
        <v>28</v>
      </c>
      <c r="R713" t="str">
        <f>'[2]B Growth'!$AS23</f>
        <v/>
      </c>
    </row>
    <row r="714" spans="1:18" x14ac:dyDescent="0.3">
      <c r="A714">
        <v>1022</v>
      </c>
      <c r="B714">
        <v>196</v>
      </c>
      <c r="C714" s="4">
        <v>1</v>
      </c>
      <c r="D714" s="12" t="s">
        <v>25</v>
      </c>
      <c r="E714" s="92"/>
      <c r="F714" t="s">
        <v>39</v>
      </c>
      <c r="G714" s="12">
        <v>7</v>
      </c>
      <c r="H714">
        <f>'[2]B Growth'!$I24</f>
        <v>1</v>
      </c>
      <c r="I714">
        <f>'[2]B Growth'!$S24</f>
        <v>14</v>
      </c>
      <c r="J714" s="2" t="str">
        <f t="shared" si="28"/>
        <v>R22-S1-7-Pre</v>
      </c>
      <c r="K714" s="6">
        <f>'[2]B Growth'!$W24</f>
        <v>108.45</v>
      </c>
      <c r="L714" t="str">
        <f>'[2]B Growth'!$BK24</f>
        <v/>
      </c>
      <c r="M714" s="83" t="s">
        <v>29</v>
      </c>
      <c r="N714" s="83" t="s">
        <v>222</v>
      </c>
      <c r="O714" t="str">
        <f>'[2]B Growth'!$BD24</f>
        <v/>
      </c>
      <c r="P714" t="s">
        <v>14</v>
      </c>
      <c r="Q714" t="s">
        <v>28</v>
      </c>
      <c r="R714" t="str">
        <f>'[2]B Growth'!$AS24</f>
        <v/>
      </c>
    </row>
    <row r="715" spans="1:18" x14ac:dyDescent="0.3">
      <c r="A715">
        <v>1023</v>
      </c>
      <c r="B715">
        <v>197</v>
      </c>
      <c r="C715" s="4">
        <v>1</v>
      </c>
      <c r="D715" s="12" t="s">
        <v>25</v>
      </c>
      <c r="E715" s="92"/>
      <c r="F715" t="s">
        <v>40</v>
      </c>
      <c r="G715" s="12">
        <v>7</v>
      </c>
      <c r="H715">
        <f>'[2]B Growth'!$I25</f>
        <v>1</v>
      </c>
      <c r="I715">
        <f>'[2]B Growth'!$S25</f>
        <v>12</v>
      </c>
      <c r="J715" s="2" t="str">
        <f t="shared" si="28"/>
        <v>R22-S2-7-Pre</v>
      </c>
      <c r="K715" s="6">
        <f>'[2]B Growth'!$W25</f>
        <v>101.38333333333333</v>
      </c>
      <c r="L715" t="str">
        <f>'[2]B Growth'!$BK25</f>
        <v/>
      </c>
      <c r="M715" s="83" t="s">
        <v>29</v>
      </c>
      <c r="N715" s="83" t="s">
        <v>222</v>
      </c>
      <c r="O715" t="str">
        <f>'[2]B Growth'!$BD25</f>
        <v/>
      </c>
      <c r="P715" t="s">
        <v>14</v>
      </c>
      <c r="Q715" t="s">
        <v>28</v>
      </c>
      <c r="R715" t="str">
        <f>'[2]B Growth'!$AS25</f>
        <v/>
      </c>
    </row>
    <row r="716" spans="1:18" x14ac:dyDescent="0.3">
      <c r="A716">
        <v>1024</v>
      </c>
      <c r="B716">
        <v>198</v>
      </c>
      <c r="C716" s="4">
        <v>1</v>
      </c>
      <c r="D716" s="12" t="s">
        <v>25</v>
      </c>
      <c r="E716" s="92"/>
      <c r="F716" t="s">
        <v>41</v>
      </c>
      <c r="G716" s="12">
        <v>7</v>
      </c>
      <c r="H716">
        <f>'[2]B Growth'!$I26</f>
        <v>1</v>
      </c>
      <c r="I716">
        <f>'[2]B Growth'!$S26</f>
        <v>14</v>
      </c>
      <c r="J716" s="2" t="str">
        <f t="shared" si="28"/>
        <v>R22-S3-7-Pre</v>
      </c>
      <c r="K716" s="6">
        <f>'[2]B Growth'!$W26</f>
        <v>114.95</v>
      </c>
      <c r="L716" t="str">
        <f>'[2]B Growth'!$BK26</f>
        <v/>
      </c>
      <c r="M716" s="83" t="s">
        <v>29</v>
      </c>
      <c r="N716" s="83" t="s">
        <v>222</v>
      </c>
      <c r="O716" t="str">
        <f>'[2]B Growth'!$BD26</f>
        <v/>
      </c>
      <c r="P716" t="s">
        <v>14</v>
      </c>
      <c r="Q716" t="s">
        <v>28</v>
      </c>
      <c r="R716" t="str">
        <f>'[2]B Growth'!$AS26</f>
        <v/>
      </c>
    </row>
    <row r="717" spans="1:18" x14ac:dyDescent="0.3">
      <c r="A717">
        <v>1025</v>
      </c>
      <c r="B717">
        <v>199</v>
      </c>
      <c r="C717" s="4">
        <v>1</v>
      </c>
      <c r="D717" s="12" t="s">
        <v>25</v>
      </c>
      <c r="E717" s="92"/>
      <c r="F717" t="s">
        <v>36</v>
      </c>
      <c r="G717" s="12">
        <v>7</v>
      </c>
      <c r="H717">
        <f>'[2]B Growth'!$I27</f>
        <v>1</v>
      </c>
      <c r="I717">
        <f>'[2]B Growth'!$S27</f>
        <v>14</v>
      </c>
      <c r="J717" s="2" t="str">
        <f t="shared" si="28"/>
        <v>R22-N1-7-Pre</v>
      </c>
      <c r="K717" s="6">
        <f>'[2]B Growth'!$W27</f>
        <v>96.61999999999999</v>
      </c>
      <c r="L717" t="str">
        <f>'[2]B Growth'!$BK27</f>
        <v/>
      </c>
      <c r="M717" s="83" t="s">
        <v>29</v>
      </c>
      <c r="N717" s="83" t="s">
        <v>222</v>
      </c>
      <c r="O717" t="str">
        <f>'[2]B Growth'!$BD27</f>
        <v/>
      </c>
      <c r="P717" t="s">
        <v>29</v>
      </c>
      <c r="Q717" t="s">
        <v>28</v>
      </c>
      <c r="R717" t="str">
        <f>'[2]B Growth'!$AS27</f>
        <v/>
      </c>
    </row>
    <row r="718" spans="1:18" x14ac:dyDescent="0.3">
      <c r="A718">
        <v>1026</v>
      </c>
      <c r="B718">
        <v>200</v>
      </c>
      <c r="C718" s="4">
        <v>1</v>
      </c>
      <c r="D718" s="12" t="s">
        <v>25</v>
      </c>
      <c r="E718" s="92"/>
      <c r="F718" t="s">
        <v>37</v>
      </c>
      <c r="G718" s="12">
        <v>7</v>
      </c>
      <c r="H718">
        <f>'[2]B Growth'!$I28</f>
        <v>1</v>
      </c>
      <c r="I718">
        <f>'[2]B Growth'!$S28</f>
        <v>12</v>
      </c>
      <c r="J718" s="2" t="str">
        <f t="shared" si="28"/>
        <v>R22-N2-7-Pre</v>
      </c>
      <c r="K718" s="6">
        <f>'[2]B Growth'!$W28</f>
        <v>124.42</v>
      </c>
      <c r="L718" t="str">
        <f>'[2]B Growth'!$BK28</f>
        <v/>
      </c>
      <c r="M718" s="83" t="s">
        <v>29</v>
      </c>
      <c r="N718" s="83" t="s">
        <v>222</v>
      </c>
      <c r="O718" t="str">
        <f>'[2]B Growth'!$BD28</f>
        <v/>
      </c>
      <c r="P718" t="s">
        <v>29</v>
      </c>
      <c r="Q718" t="s">
        <v>28</v>
      </c>
      <c r="R718" t="str">
        <f>'[2]B Growth'!$AS28</f>
        <v/>
      </c>
    </row>
    <row r="719" spans="1:18" x14ac:dyDescent="0.3">
      <c r="A719">
        <v>1027</v>
      </c>
      <c r="B719">
        <v>201</v>
      </c>
      <c r="C719" s="4">
        <v>1</v>
      </c>
      <c r="D719" s="12" t="s">
        <v>25</v>
      </c>
      <c r="E719" s="92"/>
      <c r="F719" t="s">
        <v>38</v>
      </c>
      <c r="G719" s="12">
        <v>7</v>
      </c>
      <c r="H719">
        <f>'[2]B Growth'!$I29</f>
        <v>1</v>
      </c>
      <c r="I719">
        <f>'[2]B Growth'!$S29</f>
        <v>14</v>
      </c>
      <c r="J719" s="2" t="str">
        <f t="shared" si="28"/>
        <v>R22-N3-7-Pre</v>
      </c>
      <c r="K719" s="6">
        <f>'[2]B Growth'!$W29</f>
        <v>119.08</v>
      </c>
      <c r="L719" t="str">
        <f>'[2]B Growth'!$BK29</f>
        <v/>
      </c>
      <c r="M719" s="83" t="s">
        <v>29</v>
      </c>
      <c r="N719" s="83" t="s">
        <v>222</v>
      </c>
      <c r="O719" t="str">
        <f>'[2]B Growth'!$BD29</f>
        <v/>
      </c>
      <c r="P719" t="s">
        <v>29</v>
      </c>
      <c r="Q719" t="s">
        <v>28</v>
      </c>
      <c r="R719" t="str">
        <f>'[2]B Growth'!$AS29</f>
        <v/>
      </c>
    </row>
    <row r="720" spans="1:18" x14ac:dyDescent="0.3">
      <c r="A720">
        <v>1028</v>
      </c>
      <c r="B720">
        <v>202</v>
      </c>
      <c r="C720" s="4">
        <v>1</v>
      </c>
      <c r="D720" s="12" t="s">
        <v>25</v>
      </c>
      <c r="E720" s="92"/>
      <c r="F720" t="s">
        <v>39</v>
      </c>
      <c r="G720" s="12">
        <v>7</v>
      </c>
      <c r="H720">
        <f>'[2]B Growth'!$I30</f>
        <v>1</v>
      </c>
      <c r="I720">
        <f>'[2]B Growth'!$S30</f>
        <v>14</v>
      </c>
      <c r="J720" s="2" t="str">
        <f t="shared" si="28"/>
        <v>R22-S1-7-Pre</v>
      </c>
      <c r="K720" s="6">
        <f>'[2]B Growth'!$W30</f>
        <v>112.16</v>
      </c>
      <c r="L720" t="str">
        <f>'[2]B Growth'!$BK30</f>
        <v/>
      </c>
      <c r="M720" s="83" t="s">
        <v>29</v>
      </c>
      <c r="N720" s="83" t="s">
        <v>222</v>
      </c>
      <c r="O720" t="str">
        <f>'[2]B Growth'!$BD30</f>
        <v/>
      </c>
      <c r="P720" t="s">
        <v>29</v>
      </c>
      <c r="Q720" t="s">
        <v>28</v>
      </c>
      <c r="R720" t="str">
        <f>'[2]B Growth'!$AS30</f>
        <v/>
      </c>
    </row>
    <row r="721" spans="1:18" x14ac:dyDescent="0.3">
      <c r="A721">
        <v>1029</v>
      </c>
      <c r="B721">
        <v>203</v>
      </c>
      <c r="C721" s="4">
        <v>1</v>
      </c>
      <c r="D721" s="12" t="s">
        <v>25</v>
      </c>
      <c r="E721" s="92"/>
      <c r="F721" t="s">
        <v>40</v>
      </c>
      <c r="G721" s="12">
        <v>7</v>
      </c>
      <c r="H721">
        <f>'[2]B Growth'!$I31</f>
        <v>1</v>
      </c>
      <c r="I721">
        <f>'[2]B Growth'!$S31</f>
        <v>12</v>
      </c>
      <c r="J721" s="2" t="str">
        <f t="shared" si="28"/>
        <v>R22-S2-7-Pre</v>
      </c>
      <c r="K721" s="6">
        <f>'[2]B Growth'!$W31</f>
        <v>106.50666666666666</v>
      </c>
      <c r="L721" t="str">
        <f>'[2]B Growth'!$BK31</f>
        <v/>
      </c>
      <c r="M721" s="83" t="s">
        <v>29</v>
      </c>
      <c r="N721" s="83" t="s">
        <v>222</v>
      </c>
      <c r="O721" t="str">
        <f>'[2]B Growth'!$BD31</f>
        <v/>
      </c>
      <c r="P721" t="s">
        <v>29</v>
      </c>
      <c r="Q721" t="s">
        <v>28</v>
      </c>
      <c r="R721" t="str">
        <f>'[2]B Growth'!$AS31</f>
        <v/>
      </c>
    </row>
    <row r="722" spans="1:18" x14ac:dyDescent="0.3">
      <c r="A722">
        <v>1030</v>
      </c>
      <c r="B722">
        <v>204</v>
      </c>
      <c r="C722" s="4">
        <v>1</v>
      </c>
      <c r="D722" s="12" t="s">
        <v>25</v>
      </c>
      <c r="E722" s="92"/>
      <c r="F722" t="s">
        <v>41</v>
      </c>
      <c r="G722" s="12">
        <v>7</v>
      </c>
      <c r="H722">
        <f>'[2]B Growth'!$I32</f>
        <v>1</v>
      </c>
      <c r="I722">
        <f>'[2]B Growth'!$S32</f>
        <v>14</v>
      </c>
      <c r="J722" s="2" t="str">
        <f t="shared" si="28"/>
        <v>R22-S3-7-Pre</v>
      </c>
      <c r="K722" s="6">
        <f>'[2]B Growth'!$W32</f>
        <v>117.35999999999999</v>
      </c>
      <c r="L722" t="str">
        <f>'[2]B Growth'!$BK32</f>
        <v/>
      </c>
      <c r="M722" s="83" t="s">
        <v>29</v>
      </c>
      <c r="N722" s="83" t="s">
        <v>222</v>
      </c>
      <c r="O722" t="str">
        <f>'[2]B Growth'!$BD32</f>
        <v/>
      </c>
      <c r="P722" t="s">
        <v>29</v>
      </c>
      <c r="Q722" t="s">
        <v>28</v>
      </c>
      <c r="R722" t="str">
        <f>'[2]B Growth'!$AS32</f>
        <v/>
      </c>
    </row>
    <row r="723" spans="1:18" x14ac:dyDescent="0.3">
      <c r="A723">
        <v>1031</v>
      </c>
      <c r="B723">
        <v>235</v>
      </c>
      <c r="C723" s="4">
        <v>1</v>
      </c>
      <c r="D723" s="12" t="s">
        <v>25</v>
      </c>
      <c r="E723" s="92"/>
      <c r="F723" t="s">
        <v>36</v>
      </c>
      <c r="G723" s="12">
        <v>9</v>
      </c>
      <c r="H723">
        <f>'[2]B Growth'!$I33</f>
        <v>1</v>
      </c>
      <c r="I723">
        <f>'[2]B Growth'!$S33</f>
        <v>14</v>
      </c>
      <c r="J723" s="91" t="str">
        <f t="shared" ref="J723:J734" si="29">CONCATENATE(D723,"-",F723,"-",G723,"--")</f>
        <v>R22-N1-9--</v>
      </c>
      <c r="K723" s="6">
        <f>'[2]B Growth'!$W33</f>
        <v>98.683333333333323</v>
      </c>
      <c r="L723" t="str">
        <f>'[2]B Growth'!$BK33</f>
        <v/>
      </c>
      <c r="M723" s="83" t="s">
        <v>29</v>
      </c>
      <c r="N723" s="83" t="s">
        <v>222</v>
      </c>
      <c r="O723" t="str">
        <f>'[2]B Growth'!$BD33</f>
        <v/>
      </c>
      <c r="P723" t="s">
        <v>14</v>
      </c>
      <c r="Q723" t="s">
        <v>28</v>
      </c>
      <c r="R723" t="str">
        <f>'[2]B Growth'!$AS33</f>
        <v/>
      </c>
    </row>
    <row r="724" spans="1:18" x14ac:dyDescent="0.3">
      <c r="A724">
        <v>1032</v>
      </c>
      <c r="B724">
        <v>236</v>
      </c>
      <c r="C724" s="4">
        <v>1</v>
      </c>
      <c r="D724" s="12" t="s">
        <v>25</v>
      </c>
      <c r="E724" s="92"/>
      <c r="F724" t="s">
        <v>37</v>
      </c>
      <c r="G724" s="12">
        <v>9</v>
      </c>
      <c r="H724">
        <f>'[2]B Growth'!$I34</f>
        <v>1</v>
      </c>
      <c r="I724">
        <f>'[2]B Growth'!$S34</f>
        <v>12</v>
      </c>
      <c r="J724" s="91" t="str">
        <f t="shared" si="29"/>
        <v>R22-N2-9--</v>
      </c>
      <c r="K724" s="6">
        <f>'[2]B Growth'!$W34</f>
        <v>125.06666666666668</v>
      </c>
      <c r="L724" t="str">
        <f>'[2]B Growth'!$BK34</f>
        <v/>
      </c>
      <c r="M724" s="83" t="s">
        <v>29</v>
      </c>
      <c r="N724" s="83" t="s">
        <v>222</v>
      </c>
      <c r="O724" t="str">
        <f>'[2]B Growth'!$BD34</f>
        <v/>
      </c>
      <c r="P724" t="s">
        <v>14</v>
      </c>
      <c r="Q724" t="s">
        <v>28</v>
      </c>
      <c r="R724" t="str">
        <f>'[2]B Growth'!$AS34</f>
        <v/>
      </c>
    </row>
    <row r="725" spans="1:18" x14ac:dyDescent="0.3">
      <c r="A725">
        <v>1033</v>
      </c>
      <c r="B725">
        <v>237</v>
      </c>
      <c r="C725" s="4">
        <v>1</v>
      </c>
      <c r="D725" s="12" t="s">
        <v>25</v>
      </c>
      <c r="E725" s="92"/>
      <c r="F725" t="s">
        <v>38</v>
      </c>
      <c r="G725" s="12">
        <v>9</v>
      </c>
      <c r="H725">
        <f>'[2]B Growth'!$I35</f>
        <v>1</v>
      </c>
      <c r="I725">
        <f>'[2]B Growth'!$S35</f>
        <v>14</v>
      </c>
      <c r="J725" s="91" t="str">
        <f t="shared" si="29"/>
        <v>R22-N3-9--</v>
      </c>
      <c r="K725" s="6">
        <f>'[2]B Growth'!$W35</f>
        <v>119.96666666666665</v>
      </c>
      <c r="L725" t="str">
        <f>'[2]B Growth'!$BK35</f>
        <v/>
      </c>
      <c r="M725" s="83" t="s">
        <v>29</v>
      </c>
      <c r="N725" s="83" t="s">
        <v>222</v>
      </c>
      <c r="O725" t="str">
        <f>'[2]B Growth'!$BD35</f>
        <v/>
      </c>
      <c r="P725" t="s">
        <v>14</v>
      </c>
      <c r="Q725" t="s">
        <v>28</v>
      </c>
      <c r="R725" t="str">
        <f>'[2]B Growth'!$AS35</f>
        <v/>
      </c>
    </row>
    <row r="726" spans="1:18" x14ac:dyDescent="0.3">
      <c r="A726">
        <v>1034</v>
      </c>
      <c r="B726">
        <v>238</v>
      </c>
      <c r="C726" s="4">
        <v>1</v>
      </c>
      <c r="D726" s="12" t="s">
        <v>25</v>
      </c>
      <c r="E726" s="92"/>
      <c r="F726" t="s">
        <v>39</v>
      </c>
      <c r="G726" s="12">
        <v>9</v>
      </c>
      <c r="H726">
        <f>'[2]B Growth'!$I36</f>
        <v>1</v>
      </c>
      <c r="I726">
        <f>'[2]B Growth'!$S36</f>
        <v>14</v>
      </c>
      <c r="J726" s="91" t="str">
        <f t="shared" si="29"/>
        <v>R22-S1-9--</v>
      </c>
      <c r="K726" s="6">
        <f>'[2]B Growth'!$W36</f>
        <v>113.8</v>
      </c>
      <c r="L726" t="str">
        <f>'[2]B Growth'!$BK36</f>
        <v/>
      </c>
      <c r="M726" s="83" t="s">
        <v>29</v>
      </c>
      <c r="N726" s="83" t="s">
        <v>222</v>
      </c>
      <c r="O726" t="str">
        <f>'[2]B Growth'!$BD36</f>
        <v/>
      </c>
      <c r="P726" t="s">
        <v>14</v>
      </c>
      <c r="Q726" t="s">
        <v>28</v>
      </c>
      <c r="R726" t="str">
        <f>'[2]B Growth'!$AS36</f>
        <v/>
      </c>
    </row>
    <row r="727" spans="1:18" x14ac:dyDescent="0.3">
      <c r="A727">
        <v>1035</v>
      </c>
      <c r="B727">
        <v>239</v>
      </c>
      <c r="C727" s="4">
        <v>1</v>
      </c>
      <c r="D727" s="12" t="s">
        <v>25</v>
      </c>
      <c r="E727" s="92"/>
      <c r="F727" t="s">
        <v>40</v>
      </c>
      <c r="G727" s="12">
        <v>9</v>
      </c>
      <c r="H727">
        <f>'[2]B Growth'!$I37</f>
        <v>1</v>
      </c>
      <c r="I727">
        <f>'[2]B Growth'!$S37</f>
        <v>12</v>
      </c>
      <c r="J727" s="91" t="str">
        <f t="shared" si="29"/>
        <v>R22-S2-9--</v>
      </c>
      <c r="K727" s="6">
        <f>'[2]B Growth'!$W37</f>
        <v>108.78888888888889</v>
      </c>
      <c r="L727" t="str">
        <f>'[2]B Growth'!$BK37</f>
        <v/>
      </c>
      <c r="M727" s="83" t="s">
        <v>29</v>
      </c>
      <c r="N727" s="83" t="s">
        <v>222</v>
      </c>
      <c r="O727" t="str">
        <f>'[2]B Growth'!$BD37</f>
        <v/>
      </c>
      <c r="P727" t="s">
        <v>14</v>
      </c>
      <c r="Q727" t="s">
        <v>28</v>
      </c>
      <c r="R727" t="str">
        <f>'[2]B Growth'!$AS37</f>
        <v/>
      </c>
    </row>
    <row r="728" spans="1:18" x14ac:dyDescent="0.3">
      <c r="A728">
        <v>1036</v>
      </c>
      <c r="B728">
        <v>240</v>
      </c>
      <c r="C728" s="4">
        <v>1</v>
      </c>
      <c r="D728" s="12" t="s">
        <v>25</v>
      </c>
      <c r="E728" s="92"/>
      <c r="F728" t="s">
        <v>41</v>
      </c>
      <c r="G728" s="12">
        <v>9</v>
      </c>
      <c r="H728">
        <f>'[2]B Growth'!$I38</f>
        <v>1</v>
      </c>
      <c r="I728">
        <f>'[2]B Growth'!$S38</f>
        <v>14</v>
      </c>
      <c r="J728" s="91" t="str">
        <f t="shared" si="29"/>
        <v>R22-S3-9--</v>
      </c>
      <c r="K728" s="6">
        <f>'[2]B Growth'!$W38</f>
        <v>119.48333333333333</v>
      </c>
      <c r="L728" t="str">
        <f>'[2]B Growth'!$BK38</f>
        <v/>
      </c>
      <c r="M728" s="83" t="s">
        <v>29</v>
      </c>
      <c r="N728" s="83" t="s">
        <v>222</v>
      </c>
      <c r="O728" t="str">
        <f>'[2]B Growth'!$BD38</f>
        <v/>
      </c>
      <c r="P728" t="s">
        <v>14</v>
      </c>
      <c r="Q728" t="s">
        <v>28</v>
      </c>
      <c r="R728" t="str">
        <f>'[2]B Growth'!$AS38</f>
        <v/>
      </c>
    </row>
    <row r="729" spans="1:18" x14ac:dyDescent="0.3">
      <c r="A729">
        <v>1037</v>
      </c>
      <c r="B729">
        <v>277</v>
      </c>
      <c r="C729" s="4">
        <v>1</v>
      </c>
      <c r="D729" s="12" t="s">
        <v>25</v>
      </c>
      <c r="E729" s="92"/>
      <c r="F729" t="s">
        <v>36</v>
      </c>
      <c r="G729" s="12">
        <v>11</v>
      </c>
      <c r="H729">
        <f>'[2]B Growth'!$I39</f>
        <v>1</v>
      </c>
      <c r="I729">
        <f>'[2]B Growth'!$S39</f>
        <v>14</v>
      </c>
      <c r="J729" s="91" t="str">
        <f t="shared" si="29"/>
        <v>R22-N1-11--</v>
      </c>
      <c r="K729" s="6">
        <f>'[2]B Growth'!$W39</f>
        <v>98.757142857142853</v>
      </c>
      <c r="L729" t="str">
        <f>'[2]B Growth'!$BK39</f>
        <v/>
      </c>
      <c r="M729" s="83" t="s">
        <v>29</v>
      </c>
      <c r="N729" s="83" t="s">
        <v>222</v>
      </c>
      <c r="O729" t="str">
        <f>'[2]B Growth'!$BD39</f>
        <v/>
      </c>
      <c r="P729" t="s">
        <v>14</v>
      </c>
      <c r="Q729" t="s">
        <v>28</v>
      </c>
      <c r="R729" t="str">
        <f>'[2]B Growth'!$AS39</f>
        <v/>
      </c>
    </row>
    <row r="730" spans="1:18" x14ac:dyDescent="0.3">
      <c r="A730">
        <v>1038</v>
      </c>
      <c r="B730">
        <v>278</v>
      </c>
      <c r="C730" s="4">
        <v>1</v>
      </c>
      <c r="D730" s="12" t="s">
        <v>25</v>
      </c>
      <c r="E730" s="92"/>
      <c r="F730" t="s">
        <v>37</v>
      </c>
      <c r="G730" s="12">
        <v>11</v>
      </c>
      <c r="H730">
        <f>'[2]B Growth'!$I40</f>
        <v>1</v>
      </c>
      <c r="I730">
        <f>'[2]B Growth'!$S40</f>
        <v>12</v>
      </c>
      <c r="J730" s="91" t="str">
        <f t="shared" si="29"/>
        <v>R22-N2-11--</v>
      </c>
      <c r="K730" s="6">
        <f>'[2]B Growth'!$W40</f>
        <v>124.31428571428572</v>
      </c>
      <c r="L730" t="str">
        <f>'[2]B Growth'!$BK40</f>
        <v/>
      </c>
      <c r="M730" s="83" t="s">
        <v>29</v>
      </c>
      <c r="N730" s="83" t="s">
        <v>222</v>
      </c>
      <c r="O730" t="str">
        <f>'[2]B Growth'!$BD40</f>
        <v/>
      </c>
      <c r="P730" t="s">
        <v>14</v>
      </c>
      <c r="Q730" t="s">
        <v>28</v>
      </c>
      <c r="R730" t="str">
        <f>'[2]B Growth'!$AS40</f>
        <v/>
      </c>
    </row>
    <row r="731" spans="1:18" x14ac:dyDescent="0.3">
      <c r="A731">
        <v>1039</v>
      </c>
      <c r="B731">
        <v>279</v>
      </c>
      <c r="C731" s="4">
        <v>1</v>
      </c>
      <c r="D731" s="12" t="s">
        <v>25</v>
      </c>
      <c r="E731" s="92"/>
      <c r="F731" t="s">
        <v>38</v>
      </c>
      <c r="G731" s="12">
        <v>11</v>
      </c>
      <c r="H731">
        <f>'[2]B Growth'!$I41</f>
        <v>1</v>
      </c>
      <c r="I731">
        <f>'[2]B Growth'!$S41</f>
        <v>14</v>
      </c>
      <c r="J731" s="91" t="str">
        <f t="shared" si="29"/>
        <v>R22-N3-11--</v>
      </c>
      <c r="K731" s="6">
        <f>'[2]B Growth'!$W41</f>
        <v>121.82857142857142</v>
      </c>
      <c r="L731" t="str">
        <f>'[2]B Growth'!$BK41</f>
        <v/>
      </c>
      <c r="M731" s="83" t="s">
        <v>29</v>
      </c>
      <c r="N731" s="83" t="s">
        <v>222</v>
      </c>
      <c r="O731" t="str">
        <f>'[2]B Growth'!$BD41</f>
        <v/>
      </c>
      <c r="P731" t="s">
        <v>14</v>
      </c>
      <c r="Q731" t="s">
        <v>28</v>
      </c>
      <c r="R731" t="str">
        <f>'[2]B Growth'!$AS41</f>
        <v/>
      </c>
    </row>
    <row r="732" spans="1:18" x14ac:dyDescent="0.3">
      <c r="A732">
        <v>1040</v>
      </c>
      <c r="B732">
        <v>280</v>
      </c>
      <c r="C732" s="4">
        <v>1</v>
      </c>
      <c r="D732" s="12" t="s">
        <v>25</v>
      </c>
      <c r="E732" s="92"/>
      <c r="F732" t="s">
        <v>39</v>
      </c>
      <c r="G732" s="12">
        <v>11</v>
      </c>
      <c r="H732">
        <f>'[2]B Growth'!$I42</f>
        <v>1</v>
      </c>
      <c r="I732">
        <f>'[2]B Growth'!$S42</f>
        <v>14</v>
      </c>
      <c r="J732" s="91" t="str">
        <f t="shared" si="29"/>
        <v>R22-S1-11--</v>
      </c>
      <c r="K732" s="6">
        <f>'[2]B Growth'!$W42</f>
        <v>112.65714285714284</v>
      </c>
      <c r="L732" t="str">
        <f>'[2]B Growth'!$BK42</f>
        <v/>
      </c>
      <c r="M732" s="83" t="s">
        <v>29</v>
      </c>
      <c r="N732" s="83" t="s">
        <v>222</v>
      </c>
      <c r="O732" t="str">
        <f>'[2]B Growth'!$BD42</f>
        <v/>
      </c>
      <c r="P732" t="s">
        <v>14</v>
      </c>
      <c r="Q732" t="s">
        <v>28</v>
      </c>
      <c r="R732" t="str">
        <f>'[2]B Growth'!$AS42</f>
        <v/>
      </c>
    </row>
    <row r="733" spans="1:18" x14ac:dyDescent="0.3">
      <c r="A733">
        <v>1041</v>
      </c>
      <c r="B733">
        <v>281</v>
      </c>
      <c r="C733" s="4">
        <v>1</v>
      </c>
      <c r="D733" s="12" t="s">
        <v>25</v>
      </c>
      <c r="E733" s="92"/>
      <c r="F733" t="s">
        <v>40</v>
      </c>
      <c r="G733" s="12">
        <v>11</v>
      </c>
      <c r="H733">
        <f>'[2]B Growth'!$I43</f>
        <v>1</v>
      </c>
      <c r="I733">
        <f>'[2]B Growth'!$S43</f>
        <v>12</v>
      </c>
      <c r="J733" s="91" t="str">
        <f t="shared" si="29"/>
        <v>R22-S2-11--</v>
      </c>
      <c r="K733" s="6">
        <f>'[2]B Growth'!$W43</f>
        <v>108.47619047619048</v>
      </c>
      <c r="L733" t="str">
        <f>'[2]B Growth'!$BK43</f>
        <v/>
      </c>
      <c r="M733" s="83" t="s">
        <v>29</v>
      </c>
      <c r="N733" s="83" t="s">
        <v>222</v>
      </c>
      <c r="O733" t="str">
        <f>'[2]B Growth'!$BD43</f>
        <v/>
      </c>
      <c r="P733" t="s">
        <v>14</v>
      </c>
      <c r="Q733" t="s">
        <v>28</v>
      </c>
      <c r="R733" t="str">
        <f>'[2]B Growth'!$AS43</f>
        <v/>
      </c>
    </row>
    <row r="734" spans="1:18" x14ac:dyDescent="0.3">
      <c r="A734">
        <v>1042</v>
      </c>
      <c r="B734">
        <v>282</v>
      </c>
      <c r="C734" s="4">
        <v>1</v>
      </c>
      <c r="D734" s="12" t="s">
        <v>25</v>
      </c>
      <c r="E734" s="92"/>
      <c r="F734" t="s">
        <v>41</v>
      </c>
      <c r="G734" s="12">
        <v>11</v>
      </c>
      <c r="H734">
        <f>'[2]B Growth'!$I44</f>
        <v>1</v>
      </c>
      <c r="I734">
        <f>'[2]B Growth'!$S44</f>
        <v>14</v>
      </c>
      <c r="J734" s="91" t="str">
        <f t="shared" si="29"/>
        <v>R22-S3-11--</v>
      </c>
      <c r="K734" s="6">
        <f>'[2]B Growth'!$W44</f>
        <v>119.01428571428572</v>
      </c>
      <c r="L734" t="str">
        <f>'[2]B Growth'!$BK44</f>
        <v/>
      </c>
      <c r="M734" s="83" t="s">
        <v>29</v>
      </c>
      <c r="N734" s="83" t="s">
        <v>222</v>
      </c>
      <c r="O734" t="str">
        <f>'[2]B Growth'!$BD44</f>
        <v/>
      </c>
      <c r="P734" t="s">
        <v>14</v>
      </c>
      <c r="Q734" t="s">
        <v>28</v>
      </c>
      <c r="R734" t="str">
        <f>'[2]B Growth'!$AS44</f>
        <v/>
      </c>
    </row>
    <row r="735" spans="1:18" x14ac:dyDescent="0.3">
      <c r="A735">
        <v>1043</v>
      </c>
      <c r="B735">
        <v>355</v>
      </c>
      <c r="C735" s="4">
        <v>1</v>
      </c>
      <c r="D735" s="12" t="s">
        <v>25</v>
      </c>
      <c r="E735" s="92"/>
      <c r="F735" t="s">
        <v>36</v>
      </c>
      <c r="G735" s="12">
        <v>14</v>
      </c>
      <c r="H735">
        <f>'[2]B Growth'!$I45</f>
        <v>1</v>
      </c>
      <c r="I735">
        <f>'[2]B Growth'!$S45</f>
        <v>14</v>
      </c>
      <c r="J735" s="2" t="str">
        <f t="shared" si="28"/>
        <v>R22-N1-14-Pre</v>
      </c>
      <c r="K735" s="6">
        <f>'[2]B Growth'!$W45</f>
        <v>96.162499999999994</v>
      </c>
      <c r="L735">
        <f>'[2]B Growth'!$BK45</f>
        <v>0.33178982580697242</v>
      </c>
      <c r="M735" t="s">
        <v>29</v>
      </c>
      <c r="N735" t="s">
        <v>223</v>
      </c>
      <c r="O735">
        <f>'[2]B Growth'!$BD45</f>
        <v>59.115876493401053</v>
      </c>
      <c r="R735">
        <f>'[2]B Growth'!$AS45</f>
        <v>18.141443816297784</v>
      </c>
    </row>
    <row r="736" spans="1:18" x14ac:dyDescent="0.3">
      <c r="A736">
        <v>1044</v>
      </c>
      <c r="B736">
        <v>356</v>
      </c>
      <c r="C736" s="4">
        <v>1</v>
      </c>
      <c r="D736" s="12" t="s">
        <v>25</v>
      </c>
      <c r="E736" s="92"/>
      <c r="F736" t="s">
        <v>37</v>
      </c>
      <c r="G736" s="12">
        <v>14</v>
      </c>
      <c r="H736">
        <f>'[2]B Growth'!$I46</f>
        <v>1</v>
      </c>
      <c r="I736">
        <f>'[2]B Growth'!$S46</f>
        <v>12</v>
      </c>
      <c r="J736" s="2" t="str">
        <f t="shared" si="28"/>
        <v>R22-N2-14-Pre</v>
      </c>
      <c r="K736" s="6">
        <f>'[2]B Growth'!$W46</f>
        <v>120.375</v>
      </c>
      <c r="L736">
        <f>'[2]B Growth'!$BK46</f>
        <v>0.32523928272155184</v>
      </c>
      <c r="M736" t="s">
        <v>29</v>
      </c>
      <c r="N736" t="s">
        <v>223</v>
      </c>
      <c r="O736">
        <f>'[2]B Growth'!$BD46</f>
        <v>87.837269318025122</v>
      </c>
      <c r="R736">
        <f>'[2]B Growth'!$AS46</f>
        <v>17.796884826219941</v>
      </c>
    </row>
    <row r="737" spans="1:18" x14ac:dyDescent="0.3">
      <c r="A737">
        <v>1045</v>
      </c>
      <c r="B737">
        <v>357</v>
      </c>
      <c r="C737" s="4">
        <v>1</v>
      </c>
      <c r="D737" s="12" t="s">
        <v>25</v>
      </c>
      <c r="E737" s="92"/>
      <c r="F737" t="s">
        <v>38</v>
      </c>
      <c r="G737" s="12">
        <v>14</v>
      </c>
      <c r="H737">
        <f>'[2]B Growth'!$I47</f>
        <v>1</v>
      </c>
      <c r="I737">
        <f>'[2]B Growth'!$S47</f>
        <v>14</v>
      </c>
      <c r="J737" s="2" t="str">
        <f t="shared" si="28"/>
        <v>R22-N3-14-Pre</v>
      </c>
      <c r="K737" s="6">
        <f>'[2]B Growth'!$W47</f>
        <v>117.94999999999999</v>
      </c>
      <c r="L737">
        <f>'[2]B Growth'!$BK47</f>
        <v>0.32523928272155184</v>
      </c>
      <c r="M737" t="s">
        <v>29</v>
      </c>
      <c r="N737" t="s">
        <v>223</v>
      </c>
      <c r="O737" t="str">
        <f>'[2]B Growth'!$BD47</f>
        <v/>
      </c>
      <c r="P737" t="s">
        <v>14</v>
      </c>
      <c r="Q737" t="s">
        <v>28</v>
      </c>
      <c r="R737">
        <f>'[2]B Growth'!$AS47</f>
        <v>17.796884826219941</v>
      </c>
    </row>
    <row r="738" spans="1:18" x14ac:dyDescent="0.3">
      <c r="A738">
        <v>1046</v>
      </c>
      <c r="B738">
        <v>358</v>
      </c>
      <c r="C738" s="4">
        <v>1</v>
      </c>
      <c r="D738" s="12" t="s">
        <v>25</v>
      </c>
      <c r="E738" s="92"/>
      <c r="F738" t="s">
        <v>39</v>
      </c>
      <c r="G738" s="12">
        <v>14</v>
      </c>
      <c r="H738">
        <f>'[2]B Growth'!$I48</f>
        <v>1</v>
      </c>
      <c r="I738">
        <f>'[2]B Growth'!$S48</f>
        <v>14</v>
      </c>
      <c r="J738" s="2" t="str">
        <f t="shared" si="28"/>
        <v>R22-S1-14-Pre</v>
      </c>
      <c r="K738" s="6">
        <f>'[2]B Growth'!$W48</f>
        <v>109.47499999999999</v>
      </c>
      <c r="L738">
        <f>'[2]B Growth'!$BK48</f>
        <v>0.32523928272155184</v>
      </c>
      <c r="M738" t="s">
        <v>29</v>
      </c>
      <c r="N738" t="s">
        <v>223</v>
      </c>
      <c r="O738">
        <f>'[2]B Growth'!$BD48</f>
        <v>51.86581616873864</v>
      </c>
      <c r="R738">
        <f>'[2]B Growth'!$AS48</f>
        <v>17.796884826219941</v>
      </c>
    </row>
    <row r="739" spans="1:18" x14ac:dyDescent="0.3">
      <c r="A739">
        <v>1047</v>
      </c>
      <c r="B739">
        <v>359</v>
      </c>
      <c r="C739" s="4">
        <v>1</v>
      </c>
      <c r="D739" s="12" t="s">
        <v>25</v>
      </c>
      <c r="E739" s="92"/>
      <c r="F739" t="s">
        <v>40</v>
      </c>
      <c r="G739" s="12">
        <v>14</v>
      </c>
      <c r="H739">
        <f>'[2]B Growth'!$I49</f>
        <v>1</v>
      </c>
      <c r="I739">
        <f>'[2]B Growth'!$S49</f>
        <v>12</v>
      </c>
      <c r="J739" s="2" t="str">
        <f t="shared" si="28"/>
        <v>R22-S2-14-Pre</v>
      </c>
      <c r="K739" s="6">
        <f>'[2]B Growth'!$W49</f>
        <v>105.51666666666667</v>
      </c>
      <c r="L739">
        <f>'[2]B Growth'!$BK49</f>
        <v>0.32523928272155184</v>
      </c>
      <c r="M739" t="s">
        <v>29</v>
      </c>
      <c r="N739" t="s">
        <v>223</v>
      </c>
      <c r="O739">
        <f>'[2]B Growth'!$BD49</f>
        <v>70.92046189381287</v>
      </c>
      <c r="R739">
        <f>'[2]B Growth'!$AS49</f>
        <v>17.796884826219941</v>
      </c>
    </row>
    <row r="740" spans="1:18" x14ac:dyDescent="0.3">
      <c r="A740">
        <v>1048</v>
      </c>
      <c r="B740">
        <v>360</v>
      </c>
      <c r="C740" s="4">
        <v>1</v>
      </c>
      <c r="D740" s="12" t="s">
        <v>25</v>
      </c>
      <c r="E740" s="92"/>
      <c r="F740" t="s">
        <v>41</v>
      </c>
      <c r="G740" s="12">
        <v>14</v>
      </c>
      <c r="H740">
        <f>'[2]B Growth'!$I50</f>
        <v>1</v>
      </c>
      <c r="I740">
        <f>'[2]B Growth'!$S50</f>
        <v>13</v>
      </c>
      <c r="J740" s="2" t="str">
        <f t="shared" si="28"/>
        <v>R22-S3-14-Pre</v>
      </c>
      <c r="K740" s="6">
        <f>'[2]B Growth'!$W50</f>
        <v>114.9875</v>
      </c>
      <c r="L740">
        <f>'[2]B Growth'!$BK50</f>
        <v>0.31707178173837836</v>
      </c>
      <c r="M740" t="s">
        <v>29</v>
      </c>
      <c r="N740" t="s">
        <v>223</v>
      </c>
      <c r="O740">
        <f>'[2]B Growth'!$BD50</f>
        <v>81.981451363490152</v>
      </c>
      <c r="R740">
        <f>'[2]B Growth'!$AS50</f>
        <v>17.450667770449538</v>
      </c>
    </row>
    <row r="741" spans="1:18" x14ac:dyDescent="0.3">
      <c r="A741">
        <v>1049</v>
      </c>
      <c r="B741">
        <v>361</v>
      </c>
      <c r="C741" s="4">
        <v>1</v>
      </c>
      <c r="D741" s="12" t="s">
        <v>25</v>
      </c>
      <c r="E741" s="92"/>
      <c r="F741" t="s">
        <v>36</v>
      </c>
      <c r="G741" s="12">
        <v>14</v>
      </c>
      <c r="H741">
        <f>'[2]B Growth'!$I51</f>
        <v>2</v>
      </c>
      <c r="I741">
        <f>'[2]B Growth'!$S51</f>
        <v>5</v>
      </c>
      <c r="J741" s="2" t="str">
        <f t="shared" si="28"/>
        <v>R22-N1-14-Pre</v>
      </c>
      <c r="K741" s="6">
        <f>'[2]B Growth'!$W51</f>
        <v>97.477777777777774</v>
      </c>
      <c r="L741" t="str">
        <f>'[2]B Growth'!$BK51</f>
        <v/>
      </c>
      <c r="M741" s="83" t="s">
        <v>29</v>
      </c>
      <c r="N741" s="83" t="s">
        <v>222</v>
      </c>
      <c r="O741" t="str">
        <f>'[2]B Growth'!$BD51</f>
        <v/>
      </c>
      <c r="P741" t="s">
        <v>29</v>
      </c>
      <c r="Q741" t="s">
        <v>28</v>
      </c>
      <c r="R741" t="str">
        <f>'[2]B Growth'!$AS51</f>
        <v/>
      </c>
    </row>
    <row r="742" spans="1:18" x14ac:dyDescent="0.3">
      <c r="A742">
        <v>1050</v>
      </c>
      <c r="B742">
        <v>362</v>
      </c>
      <c r="C742" s="4">
        <v>1</v>
      </c>
      <c r="D742" s="12" t="s">
        <v>25</v>
      </c>
      <c r="E742" s="92"/>
      <c r="F742" t="s">
        <v>37</v>
      </c>
      <c r="G742" s="12">
        <v>14</v>
      </c>
      <c r="H742">
        <f>'[2]B Growth'!$I52</f>
        <v>2</v>
      </c>
      <c r="I742">
        <f>'[2]B Growth'!$S52</f>
        <v>12</v>
      </c>
      <c r="J742" s="2" t="str">
        <f t="shared" si="28"/>
        <v>R22-N2-14-Pre</v>
      </c>
      <c r="K742" s="6">
        <f>'[2]B Growth'!$W52</f>
        <v>119.33333333333333</v>
      </c>
      <c r="L742" t="str">
        <f>'[2]B Growth'!$BK52</f>
        <v/>
      </c>
      <c r="M742" s="83" t="s">
        <v>29</v>
      </c>
      <c r="N742" s="83" t="s">
        <v>222</v>
      </c>
      <c r="O742" t="str">
        <f>'[2]B Growth'!$BD52</f>
        <v/>
      </c>
      <c r="P742" t="s">
        <v>29</v>
      </c>
      <c r="Q742" t="s">
        <v>28</v>
      </c>
      <c r="R742" t="str">
        <f>'[2]B Growth'!$AS52</f>
        <v/>
      </c>
    </row>
    <row r="743" spans="1:18" x14ac:dyDescent="0.3">
      <c r="A743">
        <v>1051</v>
      </c>
      <c r="B743">
        <v>363</v>
      </c>
      <c r="C743" s="4">
        <v>1</v>
      </c>
      <c r="D743" s="12" t="s">
        <v>25</v>
      </c>
      <c r="E743" s="92"/>
      <c r="F743" t="s">
        <v>38</v>
      </c>
      <c r="G743" s="12">
        <v>14</v>
      </c>
      <c r="H743">
        <f>'[2]B Growth'!$I53</f>
        <v>2</v>
      </c>
      <c r="I743">
        <f>'[2]B Growth'!$S53</f>
        <v>14</v>
      </c>
      <c r="J743" s="2" t="str">
        <f t="shared" si="28"/>
        <v>R22-N3-14-Pre</v>
      </c>
      <c r="K743" s="6">
        <f>'[2]B Growth'!$W53</f>
        <v>116.95555555555555</v>
      </c>
      <c r="L743" t="str">
        <f>'[2]B Growth'!$BK53</f>
        <v/>
      </c>
      <c r="M743" s="83" t="s">
        <v>29</v>
      </c>
      <c r="N743" s="83" t="s">
        <v>222</v>
      </c>
      <c r="O743" t="str">
        <f>'[2]B Growth'!$BD53</f>
        <v/>
      </c>
      <c r="P743" t="s">
        <v>29</v>
      </c>
      <c r="Q743" t="s">
        <v>28</v>
      </c>
      <c r="R743" t="str">
        <f>'[2]B Growth'!$AS53</f>
        <v/>
      </c>
    </row>
    <row r="744" spans="1:18" x14ac:dyDescent="0.3">
      <c r="A744">
        <v>1052</v>
      </c>
      <c r="B744">
        <v>364</v>
      </c>
      <c r="C744" s="4">
        <v>1</v>
      </c>
      <c r="D744" s="12" t="s">
        <v>25</v>
      </c>
      <c r="E744" s="92"/>
      <c r="F744" t="s">
        <v>39</v>
      </c>
      <c r="G744" s="12">
        <v>14</v>
      </c>
      <c r="H744">
        <f>'[2]B Growth'!$I54</f>
        <v>2</v>
      </c>
      <c r="I744">
        <f>'[2]B Growth'!$S54</f>
        <v>14</v>
      </c>
      <c r="J744" s="2" t="str">
        <f t="shared" si="28"/>
        <v>R22-S1-14-Pre</v>
      </c>
      <c r="K744" s="6">
        <f>'[2]B Growth'!$W54</f>
        <v>110.08888888888889</v>
      </c>
      <c r="L744" t="str">
        <f>'[2]B Growth'!$BK54</f>
        <v/>
      </c>
      <c r="M744" s="83" t="s">
        <v>29</v>
      </c>
      <c r="N744" s="83" t="s">
        <v>222</v>
      </c>
      <c r="O744" t="str">
        <f>'[2]B Growth'!$BD54</f>
        <v/>
      </c>
      <c r="P744" t="s">
        <v>29</v>
      </c>
      <c r="Q744" t="s">
        <v>28</v>
      </c>
      <c r="R744" t="str">
        <f>'[2]B Growth'!$AS54</f>
        <v/>
      </c>
    </row>
    <row r="745" spans="1:18" x14ac:dyDescent="0.3">
      <c r="A745">
        <v>1053</v>
      </c>
      <c r="B745">
        <v>365</v>
      </c>
      <c r="C745" s="4">
        <v>1</v>
      </c>
      <c r="D745" s="12" t="s">
        <v>25</v>
      </c>
      <c r="E745" s="92"/>
      <c r="F745" t="s">
        <v>40</v>
      </c>
      <c r="G745" s="12">
        <v>14</v>
      </c>
      <c r="H745">
        <f>'[2]B Growth'!$I55</f>
        <v>2</v>
      </c>
      <c r="I745">
        <f>'[2]B Growth'!$S55</f>
        <v>12</v>
      </c>
      <c r="J745" s="2" t="str">
        <f t="shared" si="28"/>
        <v>R22-S2-14-Pre</v>
      </c>
      <c r="K745" s="6">
        <f>'[2]B Growth'!$W55</f>
        <v>106.23703703703704</v>
      </c>
      <c r="L745" t="str">
        <f>'[2]B Growth'!$BK55</f>
        <v/>
      </c>
      <c r="M745" s="83" t="s">
        <v>29</v>
      </c>
      <c r="N745" s="83" t="s">
        <v>222</v>
      </c>
      <c r="O745" t="str">
        <f>'[2]B Growth'!$BD55</f>
        <v/>
      </c>
      <c r="P745" t="s">
        <v>29</v>
      </c>
      <c r="Q745" t="s">
        <v>28</v>
      </c>
      <c r="R745" t="str">
        <f>'[2]B Growth'!$AS55</f>
        <v/>
      </c>
    </row>
    <row r="746" spans="1:18" x14ac:dyDescent="0.3">
      <c r="A746">
        <v>1054</v>
      </c>
      <c r="B746">
        <v>366</v>
      </c>
      <c r="C746" s="4">
        <v>1</v>
      </c>
      <c r="D746" s="12" t="s">
        <v>25</v>
      </c>
      <c r="E746" s="92"/>
      <c r="F746" t="s">
        <v>41</v>
      </c>
      <c r="G746" s="12">
        <v>14</v>
      </c>
      <c r="H746">
        <f>'[2]B Growth'!$I56</f>
        <v>2</v>
      </c>
      <c r="I746">
        <f>'[2]B Growth'!$S56</f>
        <v>5</v>
      </c>
      <c r="J746" s="2" t="str">
        <f t="shared" si="28"/>
        <v>R22-S3-14-Pre</v>
      </c>
      <c r="K746" s="6">
        <f>'[2]B Growth'!$W56</f>
        <v>114.76666666666668</v>
      </c>
      <c r="L746" t="str">
        <f>'[2]B Growth'!$BK56</f>
        <v/>
      </c>
      <c r="M746" s="83" t="s">
        <v>29</v>
      </c>
      <c r="N746" s="83" t="s">
        <v>222</v>
      </c>
      <c r="O746" t="str">
        <f>'[2]B Growth'!$BD56</f>
        <v/>
      </c>
      <c r="P746" t="s">
        <v>29</v>
      </c>
      <c r="Q746" t="s">
        <v>28</v>
      </c>
      <c r="R746" t="str">
        <f>'[2]B Growth'!$AS56</f>
        <v/>
      </c>
    </row>
    <row r="747" spans="1:18" x14ac:dyDescent="0.3">
      <c r="A747">
        <v>1055</v>
      </c>
      <c r="B747">
        <v>397</v>
      </c>
      <c r="C747" s="4">
        <v>1</v>
      </c>
      <c r="D747" s="12" t="s">
        <v>25</v>
      </c>
      <c r="E747" s="92"/>
      <c r="F747" t="s">
        <v>36</v>
      </c>
      <c r="G747" s="12">
        <v>16</v>
      </c>
      <c r="H747">
        <f>'[2]B Growth'!$I57</f>
        <v>2</v>
      </c>
      <c r="I747">
        <f>'[2]B Growth'!$S57</f>
        <v>5</v>
      </c>
      <c r="J747" s="91" t="str">
        <f t="shared" ref="J747:J752" si="30">CONCATENATE(D747,"-",F747,"-",G747,"--")</f>
        <v>R22-N1-16--</v>
      </c>
      <c r="K747" s="6">
        <f>'[2]B Growth'!$W57</f>
        <v>97.53</v>
      </c>
      <c r="L747" t="str">
        <f>'[2]B Growth'!$BK57</f>
        <v/>
      </c>
      <c r="M747" s="83" t="s">
        <v>29</v>
      </c>
      <c r="N747" s="83" t="s">
        <v>222</v>
      </c>
      <c r="O747">
        <f>'[2]B Growth'!$BD57</f>
        <v>55.492610802993369</v>
      </c>
      <c r="R747" t="str">
        <f>'[2]B Growth'!$AS57</f>
        <v/>
      </c>
    </row>
    <row r="748" spans="1:18" x14ac:dyDescent="0.3">
      <c r="A748">
        <v>1056</v>
      </c>
      <c r="B748">
        <v>398</v>
      </c>
      <c r="C748" s="4">
        <v>1</v>
      </c>
      <c r="D748" s="12" t="s">
        <v>25</v>
      </c>
      <c r="E748" s="92"/>
      <c r="F748" t="s">
        <v>37</v>
      </c>
      <c r="G748" s="12">
        <v>16</v>
      </c>
      <c r="H748">
        <f>'[2]B Growth'!$I58</f>
        <v>2</v>
      </c>
      <c r="I748">
        <f>'[2]B Growth'!$S58</f>
        <v>12</v>
      </c>
      <c r="J748" s="91" t="str">
        <f t="shared" si="30"/>
        <v>R22-N2-16--</v>
      </c>
      <c r="K748" s="6">
        <f>'[2]B Growth'!$W58</f>
        <v>114.84</v>
      </c>
      <c r="L748" t="str">
        <f>'[2]B Growth'!$BK58</f>
        <v/>
      </c>
      <c r="M748" s="83" t="s">
        <v>29</v>
      </c>
      <c r="N748" s="83" t="s">
        <v>222</v>
      </c>
      <c r="O748">
        <f>'[2]B Growth'!$BD58</f>
        <v>83.469010307359127</v>
      </c>
      <c r="R748" t="str">
        <f>'[2]B Growth'!$AS58</f>
        <v/>
      </c>
    </row>
    <row r="749" spans="1:18" x14ac:dyDescent="0.3">
      <c r="A749">
        <v>1057</v>
      </c>
      <c r="B749">
        <v>399</v>
      </c>
      <c r="C749" s="4">
        <v>1</v>
      </c>
      <c r="D749" s="12" t="s">
        <v>25</v>
      </c>
      <c r="E749" s="92"/>
      <c r="F749" t="s">
        <v>38</v>
      </c>
      <c r="G749" s="12">
        <v>16</v>
      </c>
      <c r="H749">
        <f>'[2]B Growth'!$I59</f>
        <v>2</v>
      </c>
      <c r="I749">
        <f>'[2]B Growth'!$S59</f>
        <v>14</v>
      </c>
      <c r="J749" s="91" t="str">
        <f t="shared" si="30"/>
        <v>R22-N3-16--</v>
      </c>
      <c r="K749" s="6">
        <f>'[2]B Growth'!$W59</f>
        <v>112.81999999999998</v>
      </c>
      <c r="L749" t="str">
        <f>'[2]B Growth'!$BK59</f>
        <v/>
      </c>
      <c r="M749" s="83" t="s">
        <v>29</v>
      </c>
      <c r="N749" s="83" t="s">
        <v>222</v>
      </c>
      <c r="O749" t="str">
        <f>'[2]B Growth'!$BD59</f>
        <v/>
      </c>
      <c r="P749" t="s">
        <v>14</v>
      </c>
      <c r="Q749" t="s">
        <v>94</v>
      </c>
      <c r="R749" t="str">
        <f>'[2]B Growth'!$AS59</f>
        <v/>
      </c>
    </row>
    <row r="750" spans="1:18" x14ac:dyDescent="0.3">
      <c r="A750">
        <v>1058</v>
      </c>
      <c r="B750">
        <v>400</v>
      </c>
      <c r="C750" s="4">
        <v>1</v>
      </c>
      <c r="D750" s="12" t="s">
        <v>25</v>
      </c>
      <c r="E750" s="92"/>
      <c r="F750" t="s">
        <v>39</v>
      </c>
      <c r="G750" s="12">
        <v>16</v>
      </c>
      <c r="H750">
        <f>'[2]B Growth'!$I60</f>
        <v>2</v>
      </c>
      <c r="I750">
        <f>'[2]B Growth'!$S60</f>
        <v>14</v>
      </c>
      <c r="J750" s="91" t="str">
        <f t="shared" si="30"/>
        <v>R22-S1-16--</v>
      </c>
      <c r="K750" s="6">
        <f>'[2]B Growth'!$W60</f>
        <v>107.58</v>
      </c>
      <c r="L750" t="str">
        <f>'[2]B Growth'!$BK60</f>
        <v/>
      </c>
      <c r="M750" s="83" t="s">
        <v>29</v>
      </c>
      <c r="N750" s="83" t="s">
        <v>222</v>
      </c>
      <c r="O750">
        <f>'[2]B Growth'!$BD60</f>
        <v>53.720057251825935</v>
      </c>
      <c r="R750" t="str">
        <f>'[2]B Growth'!$AS60</f>
        <v/>
      </c>
    </row>
    <row r="751" spans="1:18" x14ac:dyDescent="0.3">
      <c r="A751">
        <v>1059</v>
      </c>
      <c r="B751">
        <v>401</v>
      </c>
      <c r="C751" s="4">
        <v>1</v>
      </c>
      <c r="D751" s="12" t="s">
        <v>25</v>
      </c>
      <c r="E751" s="92"/>
      <c r="F751" t="s">
        <v>40</v>
      </c>
      <c r="G751" s="12">
        <v>16</v>
      </c>
      <c r="H751">
        <f>'[2]B Growth'!$I61</f>
        <v>2</v>
      </c>
      <c r="I751">
        <f>'[2]B Growth'!$S61</f>
        <v>12</v>
      </c>
      <c r="J751" s="91" t="str">
        <f t="shared" si="30"/>
        <v>R22-S2-16--</v>
      </c>
      <c r="K751" s="6">
        <f>'[2]B Growth'!$W61</f>
        <v>103.41333333333333</v>
      </c>
      <c r="L751" t="str">
        <f>'[2]B Growth'!$BK61</f>
        <v/>
      </c>
      <c r="M751" s="83" t="s">
        <v>29</v>
      </c>
      <c r="N751" s="83" t="s">
        <v>222</v>
      </c>
      <c r="O751">
        <f>'[2]B Growth'!$BD61</f>
        <v>72.201017068321292</v>
      </c>
      <c r="R751" t="str">
        <f>'[2]B Growth'!$AS61</f>
        <v/>
      </c>
    </row>
    <row r="752" spans="1:18" x14ac:dyDescent="0.3">
      <c r="A752">
        <v>1060</v>
      </c>
      <c r="B752">
        <v>402</v>
      </c>
      <c r="C752" s="4">
        <v>1</v>
      </c>
      <c r="D752" s="12" t="s">
        <v>25</v>
      </c>
      <c r="E752" s="92"/>
      <c r="F752" t="s">
        <v>41</v>
      </c>
      <c r="G752" s="12">
        <v>16</v>
      </c>
      <c r="H752">
        <f>'[2]B Growth'!$I62</f>
        <v>2</v>
      </c>
      <c r="I752">
        <f>'[2]B Growth'!$S62</f>
        <v>5</v>
      </c>
      <c r="J752" s="91" t="str">
        <f t="shared" si="30"/>
        <v>R22-S3-16--</v>
      </c>
      <c r="K752" s="6">
        <f>'[2]B Growth'!$W62</f>
        <v>113.47</v>
      </c>
      <c r="L752" t="str">
        <f>'[2]B Growth'!$BK62</f>
        <v/>
      </c>
      <c r="M752" s="83" t="s">
        <v>29</v>
      </c>
      <c r="N752" s="83" t="s">
        <v>222</v>
      </c>
      <c r="O752">
        <f>'[2]B Growth'!$BD62</f>
        <v>70.037558944793062</v>
      </c>
      <c r="R752" t="str">
        <f>'[2]B Growth'!$AS62</f>
        <v/>
      </c>
    </row>
    <row r="753" spans="1:18" x14ac:dyDescent="0.3">
      <c r="A753">
        <v>1061</v>
      </c>
      <c r="B753">
        <v>475</v>
      </c>
      <c r="C753" s="4">
        <v>1</v>
      </c>
      <c r="D753" s="12" t="s">
        <v>25</v>
      </c>
      <c r="E753" s="92"/>
      <c r="F753" t="s">
        <v>36</v>
      </c>
      <c r="G753" s="12">
        <v>18</v>
      </c>
      <c r="H753">
        <f>'[2]B Growth'!$I63</f>
        <v>2</v>
      </c>
      <c r="I753">
        <f>'[2]B Growth'!$S63</f>
        <v>5</v>
      </c>
      <c r="J753" s="2" t="str">
        <f t="shared" si="28"/>
        <v>R22-N1-18-Pre</v>
      </c>
      <c r="K753" s="6">
        <f>'[2]B Growth'!$W63</f>
        <v>95.809090909090898</v>
      </c>
      <c r="L753">
        <f>'[2]B Growth'!$BK63</f>
        <v>0.33295141762896585</v>
      </c>
      <c r="O753">
        <f>'[2]B Growth'!$BD63</f>
        <v>56.48394608552033</v>
      </c>
      <c r="R753">
        <f>'[2]B Growth'!$AS63</f>
        <v>17.866371971267657</v>
      </c>
    </row>
    <row r="754" spans="1:18" x14ac:dyDescent="0.3">
      <c r="A754">
        <v>1062</v>
      </c>
      <c r="B754">
        <v>476</v>
      </c>
      <c r="C754" s="4">
        <v>1</v>
      </c>
      <c r="D754" s="12" t="s">
        <v>25</v>
      </c>
      <c r="E754" s="92"/>
      <c r="F754" t="s">
        <v>37</v>
      </c>
      <c r="G754" s="12">
        <v>18</v>
      </c>
      <c r="H754">
        <f>'[2]B Growth'!$I64</f>
        <v>2</v>
      </c>
      <c r="I754">
        <f>'[2]B Growth'!$S64</f>
        <v>12</v>
      </c>
      <c r="J754" s="2" t="str">
        <f t="shared" si="28"/>
        <v>R22-N2-18-Pre</v>
      </c>
      <c r="K754" s="6">
        <f>'[2]B Growth'!$W64</f>
        <v>106.03636363636365</v>
      </c>
      <c r="L754">
        <f>'[2]B Growth'!$BK64</f>
        <v>0.33295141762896585</v>
      </c>
      <c r="O754">
        <f>'[2]B Growth'!$BD64</f>
        <v>79.253661361065781</v>
      </c>
      <c r="R754">
        <f>'[2]B Growth'!$AS64</f>
        <v>17.741498379539216</v>
      </c>
    </row>
    <row r="755" spans="1:18" x14ac:dyDescent="0.3">
      <c r="A755">
        <v>1063</v>
      </c>
      <c r="B755">
        <v>477</v>
      </c>
      <c r="C755" s="4">
        <v>1</v>
      </c>
      <c r="D755" s="12" t="s">
        <v>25</v>
      </c>
      <c r="E755" s="92"/>
      <c r="F755" t="s">
        <v>38</v>
      </c>
      <c r="G755" s="12">
        <v>18</v>
      </c>
      <c r="H755">
        <f>'[2]B Growth'!$I65</f>
        <v>2</v>
      </c>
      <c r="I755">
        <f>'[2]B Growth'!$S65</f>
        <v>14</v>
      </c>
      <c r="J755" s="2" t="str">
        <f t="shared" si="28"/>
        <v>R22-N3-18-Pre</v>
      </c>
      <c r="K755" s="6">
        <f>'[2]B Growth'!$W65</f>
        <v>104.55454545454545</v>
      </c>
      <c r="L755">
        <f>'[2]B Growth'!$BK65</f>
        <v>0.33050256746333573</v>
      </c>
      <c r="O755">
        <f>'[2]B Growth'!$BD65</f>
        <v>79.115354222360693</v>
      </c>
      <c r="R755">
        <f>'[2]B Growth'!$AS65</f>
        <v>17.772564548618654</v>
      </c>
    </row>
    <row r="756" spans="1:18" x14ac:dyDescent="0.3">
      <c r="A756">
        <v>1064</v>
      </c>
      <c r="B756">
        <v>478</v>
      </c>
      <c r="C756" s="4">
        <v>1</v>
      </c>
      <c r="D756" s="12" t="s">
        <v>25</v>
      </c>
      <c r="E756" s="92"/>
      <c r="F756" t="s">
        <v>39</v>
      </c>
      <c r="G756" s="12">
        <v>18</v>
      </c>
      <c r="H756">
        <f>'[2]B Growth'!$I66</f>
        <v>2</v>
      </c>
      <c r="I756">
        <f>'[2]B Growth'!$S66</f>
        <v>14</v>
      </c>
      <c r="J756" s="2" t="str">
        <f t="shared" si="28"/>
        <v>R22-S1-18-Pre</v>
      </c>
      <c r="K756" s="6">
        <f>'[2]B Growth'!$W66</f>
        <v>100.45454545454545</v>
      </c>
      <c r="L756">
        <f>'[2]B Growth'!$BK66</f>
        <v>0.335678324713647</v>
      </c>
      <c r="O756">
        <f>'[2]B Growth'!$BD66</f>
        <v>55.833236554617152</v>
      </c>
      <c r="R756">
        <f>'[2]B Growth'!$AS66</f>
        <v>17.715981368716971</v>
      </c>
    </row>
    <row r="757" spans="1:18" x14ac:dyDescent="0.3">
      <c r="A757">
        <v>1065</v>
      </c>
      <c r="B757">
        <v>479</v>
      </c>
      <c r="C757" s="4">
        <v>1</v>
      </c>
      <c r="D757" s="12" t="s">
        <v>25</v>
      </c>
      <c r="E757" s="92"/>
      <c r="F757" t="s">
        <v>40</v>
      </c>
      <c r="G757" s="12">
        <v>18</v>
      </c>
      <c r="H757">
        <f>'[2]B Growth'!$I67</f>
        <v>2</v>
      </c>
      <c r="I757">
        <f>'[2]B Growth'!$S67</f>
        <v>12</v>
      </c>
      <c r="J757" s="2" t="str">
        <f t="shared" si="28"/>
        <v>R22-S2-18-Pre</v>
      </c>
      <c r="K757" s="6">
        <f>'[2]B Growth'!$W67</f>
        <v>96.884848484848462</v>
      </c>
      <c r="L757">
        <f>'[2]B Growth'!$BK67</f>
        <v>0.33295141762896585</v>
      </c>
      <c r="O757">
        <f>'[2]B Growth'!$BD67</f>
        <v>67.555911526265206</v>
      </c>
      <c r="R757">
        <f>'[2]B Growth'!$AS67</f>
        <v>17.741498379539216</v>
      </c>
    </row>
    <row r="758" spans="1:18" x14ac:dyDescent="0.3">
      <c r="A758">
        <v>1066</v>
      </c>
      <c r="B758">
        <v>480</v>
      </c>
      <c r="C758" s="4">
        <v>1</v>
      </c>
      <c r="D758" s="12" t="s">
        <v>25</v>
      </c>
      <c r="E758" s="92"/>
      <c r="F758" t="s">
        <v>41</v>
      </c>
      <c r="G758" s="12">
        <v>18</v>
      </c>
      <c r="H758">
        <f>'[2]B Growth'!$I68</f>
        <v>2</v>
      </c>
      <c r="I758">
        <f>'[2]B Growth'!$S68</f>
        <v>5</v>
      </c>
      <c r="J758" s="2" t="str">
        <f t="shared" si="28"/>
        <v>R22-S3-18-Pre</v>
      </c>
      <c r="K758" s="6">
        <f>'[2]B Growth'!$W68</f>
        <v>108.2818181818182</v>
      </c>
      <c r="L758">
        <f>'[2]B Growth'!$BK68</f>
        <v>0.33295141762896585</v>
      </c>
      <c r="O758" t="str">
        <f>'[2]B Growth'!$BD68</f>
        <v/>
      </c>
      <c r="P758" t="s">
        <v>29</v>
      </c>
      <c r="Q758" t="s">
        <v>28</v>
      </c>
      <c r="R758">
        <f>'[2]B Growth'!$AS68</f>
        <v>17.666077848067474</v>
      </c>
    </row>
    <row r="759" spans="1:18" x14ac:dyDescent="0.3">
      <c r="A759">
        <v>1067</v>
      </c>
      <c r="B759">
        <v>481</v>
      </c>
      <c r="C759" s="4">
        <v>1</v>
      </c>
      <c r="D759" s="12" t="s">
        <v>25</v>
      </c>
      <c r="E759" s="92"/>
      <c r="F759" t="s">
        <v>36</v>
      </c>
      <c r="G759" s="12">
        <v>18</v>
      </c>
      <c r="H759">
        <f>'[2]B Growth'!$I69</f>
        <v>3</v>
      </c>
      <c r="I759">
        <f>'[2]B Growth'!$S69</f>
        <v>5</v>
      </c>
      <c r="J759" s="2" t="str">
        <f t="shared" si="28"/>
        <v>R22-N1-18-Pre</v>
      </c>
      <c r="K759" s="6">
        <f>'[2]B Growth'!$W69</f>
        <v>97.574999999999989</v>
      </c>
      <c r="L759" t="str">
        <f>'[2]B Growth'!$BK69</f>
        <v/>
      </c>
      <c r="M759" s="83" t="s">
        <v>29</v>
      </c>
      <c r="N759" s="83" t="s">
        <v>222</v>
      </c>
      <c r="O759" t="str">
        <f>'[2]B Growth'!$BD69</f>
        <v/>
      </c>
      <c r="P759" t="s">
        <v>29</v>
      </c>
      <c r="Q759" t="s">
        <v>28</v>
      </c>
      <c r="R759" t="str">
        <f>'[2]B Growth'!$AS69</f>
        <v/>
      </c>
    </row>
    <row r="760" spans="1:18" x14ac:dyDescent="0.3">
      <c r="A760">
        <v>1068</v>
      </c>
      <c r="B760">
        <v>482</v>
      </c>
      <c r="C760" s="4">
        <v>1</v>
      </c>
      <c r="D760" s="12" t="s">
        <v>25</v>
      </c>
      <c r="E760" s="92"/>
      <c r="F760" t="s">
        <v>37</v>
      </c>
      <c r="G760" s="12">
        <v>18</v>
      </c>
      <c r="H760">
        <f>'[2]B Growth'!$I70</f>
        <v>3</v>
      </c>
      <c r="I760">
        <f>'[2]B Growth'!$S70</f>
        <v>12</v>
      </c>
      <c r="J760" s="2" t="str">
        <f t="shared" si="28"/>
        <v>R22-N2-18-Pre</v>
      </c>
      <c r="K760" s="6">
        <f>'[2]B Growth'!$W70</f>
        <v>106.11666666666667</v>
      </c>
      <c r="L760" t="str">
        <f>'[2]B Growth'!$BK70</f>
        <v/>
      </c>
      <c r="M760" s="83" t="s">
        <v>29</v>
      </c>
      <c r="N760" s="83" t="s">
        <v>222</v>
      </c>
      <c r="O760" t="str">
        <f>'[2]B Growth'!$BD70</f>
        <v/>
      </c>
      <c r="P760" t="s">
        <v>29</v>
      </c>
      <c r="Q760" t="s">
        <v>28</v>
      </c>
      <c r="R760" t="str">
        <f>'[2]B Growth'!$AS70</f>
        <v/>
      </c>
    </row>
    <row r="761" spans="1:18" x14ac:dyDescent="0.3">
      <c r="A761">
        <v>1069</v>
      </c>
      <c r="B761">
        <v>483</v>
      </c>
      <c r="C761" s="4">
        <v>1</v>
      </c>
      <c r="D761" s="12" t="s">
        <v>25</v>
      </c>
      <c r="E761" s="92"/>
      <c r="F761" t="s">
        <v>38</v>
      </c>
      <c r="G761" s="12">
        <v>18</v>
      </c>
      <c r="H761">
        <f>'[2]B Growth'!$I71</f>
        <v>3</v>
      </c>
      <c r="I761">
        <f>'[2]B Growth'!$S71</f>
        <v>7</v>
      </c>
      <c r="J761" s="2" t="str">
        <f t="shared" si="28"/>
        <v>R22-N3-18-Pre</v>
      </c>
      <c r="K761" s="6">
        <f>'[2]B Growth'!$W71</f>
        <v>105.25833333333333</v>
      </c>
      <c r="L761" t="str">
        <f>'[2]B Growth'!$BK71</f>
        <v/>
      </c>
      <c r="M761" s="83" t="s">
        <v>29</v>
      </c>
      <c r="N761" s="83" t="s">
        <v>222</v>
      </c>
      <c r="O761" t="str">
        <f>'[2]B Growth'!$BD71</f>
        <v/>
      </c>
      <c r="P761" t="s">
        <v>29</v>
      </c>
      <c r="Q761" t="s">
        <v>28</v>
      </c>
      <c r="R761" t="str">
        <f>'[2]B Growth'!$AS71</f>
        <v/>
      </c>
    </row>
    <row r="762" spans="1:18" x14ac:dyDescent="0.3">
      <c r="A762">
        <v>1070</v>
      </c>
      <c r="B762">
        <v>484</v>
      </c>
      <c r="C762" s="4">
        <v>1</v>
      </c>
      <c r="D762" s="12" t="s">
        <v>25</v>
      </c>
      <c r="E762" s="92"/>
      <c r="F762" t="s">
        <v>39</v>
      </c>
      <c r="G762" s="12">
        <v>18</v>
      </c>
      <c r="H762">
        <f>'[2]B Growth'!$I72</f>
        <v>3</v>
      </c>
      <c r="I762">
        <f>'[2]B Growth'!$S72</f>
        <v>7</v>
      </c>
      <c r="J762" s="2" t="str">
        <f t="shared" si="28"/>
        <v>R22-S1-18-Pre</v>
      </c>
      <c r="K762" s="6">
        <f>'[2]B Growth'!$W72</f>
        <v>100.75</v>
      </c>
      <c r="L762" t="str">
        <f>'[2]B Growth'!$BK72</f>
        <v/>
      </c>
      <c r="M762" s="83" t="s">
        <v>29</v>
      </c>
      <c r="N762" s="83" t="s">
        <v>222</v>
      </c>
      <c r="O762" t="str">
        <f>'[2]B Growth'!$BD72</f>
        <v/>
      </c>
      <c r="P762" t="s">
        <v>29</v>
      </c>
      <c r="Q762" t="s">
        <v>28</v>
      </c>
      <c r="R762" t="str">
        <f>'[2]B Growth'!$AS72</f>
        <v/>
      </c>
    </row>
    <row r="763" spans="1:18" x14ac:dyDescent="0.3">
      <c r="A763">
        <v>1071</v>
      </c>
      <c r="B763">
        <v>485</v>
      </c>
      <c r="C763" s="4">
        <v>1</v>
      </c>
      <c r="D763" s="12" t="s">
        <v>25</v>
      </c>
      <c r="E763" s="92"/>
      <c r="F763" t="s">
        <v>40</v>
      </c>
      <c r="G763" s="12">
        <v>18</v>
      </c>
      <c r="H763">
        <f>'[2]B Growth'!$I73</f>
        <v>3</v>
      </c>
      <c r="I763">
        <f>'[2]B Growth'!$S73</f>
        <v>12</v>
      </c>
      <c r="J763" s="2" t="str">
        <f t="shared" si="28"/>
        <v>R22-S2-18-Pre</v>
      </c>
      <c r="K763" s="6">
        <f>'[2]B Growth'!$W73</f>
        <v>97.894444444444431</v>
      </c>
      <c r="L763" t="str">
        <f>'[2]B Growth'!$BK73</f>
        <v/>
      </c>
      <c r="M763" s="83" t="s">
        <v>29</v>
      </c>
      <c r="N763" s="83" t="s">
        <v>222</v>
      </c>
      <c r="O763" t="str">
        <f>'[2]B Growth'!$BD73</f>
        <v/>
      </c>
      <c r="P763" t="s">
        <v>29</v>
      </c>
      <c r="Q763" t="s">
        <v>28</v>
      </c>
      <c r="R763" t="str">
        <f>'[2]B Growth'!$AS73</f>
        <v/>
      </c>
    </row>
    <row r="764" spans="1:18" x14ac:dyDescent="0.3">
      <c r="A764">
        <v>1072</v>
      </c>
      <c r="B764">
        <v>486</v>
      </c>
      <c r="C764" s="4">
        <v>1</v>
      </c>
      <c r="D764" s="12" t="s">
        <v>25</v>
      </c>
      <c r="E764" s="92"/>
      <c r="F764" t="s">
        <v>41</v>
      </c>
      <c r="G764" s="12">
        <v>18</v>
      </c>
      <c r="H764">
        <f>'[2]B Growth'!$I74</f>
        <v>3</v>
      </c>
      <c r="I764">
        <f>'[2]B Growth'!$S74</f>
        <v>5</v>
      </c>
      <c r="J764" s="2" t="str">
        <f t="shared" si="28"/>
        <v>R22-S3-18-Pre</v>
      </c>
      <c r="K764" s="6">
        <f>'[2]B Growth'!$W74</f>
        <v>108.75833333333334</v>
      </c>
      <c r="L764" t="str">
        <f>'[2]B Growth'!$BK74</f>
        <v/>
      </c>
      <c r="M764" s="83" t="s">
        <v>29</v>
      </c>
      <c r="N764" s="83" t="s">
        <v>222</v>
      </c>
      <c r="O764" t="str">
        <f>'[2]B Growth'!$BD74</f>
        <v/>
      </c>
      <c r="P764" t="s">
        <v>29</v>
      </c>
      <c r="Q764" t="s">
        <v>28</v>
      </c>
      <c r="R764" t="str">
        <f>'[2]B Growth'!$AS74</f>
        <v/>
      </c>
    </row>
    <row r="765" spans="1:18" x14ac:dyDescent="0.3">
      <c r="A765">
        <v>1073</v>
      </c>
      <c r="B765">
        <v>559</v>
      </c>
      <c r="C765" s="4">
        <v>1</v>
      </c>
      <c r="D765" s="12" t="s">
        <v>25</v>
      </c>
      <c r="E765" s="92"/>
      <c r="F765" t="s">
        <v>36</v>
      </c>
      <c r="G765" s="12">
        <v>21</v>
      </c>
      <c r="H765">
        <f>'[2]B Growth'!$I75</f>
        <v>3</v>
      </c>
      <c r="I765">
        <f>'[2]B Growth'!$S75</f>
        <v>5</v>
      </c>
      <c r="J765" s="2" t="str">
        <f t="shared" si="28"/>
        <v>R22-N1-21-Pre</v>
      </c>
      <c r="K765" s="6">
        <f>'[2]B Growth'!$W75</f>
        <v>95.515384615384605</v>
      </c>
      <c r="L765">
        <f>'[2]B Growth'!$BK75</f>
        <v>0.31149281002351809</v>
      </c>
      <c r="O765">
        <f>'[2]B Growth'!$BD75</f>
        <v>55.846142475012542</v>
      </c>
      <c r="R765">
        <f>'[2]B Growth'!$AS75</f>
        <v>18.344882091388758</v>
      </c>
    </row>
    <row r="766" spans="1:18" x14ac:dyDescent="0.3">
      <c r="A766">
        <v>1074</v>
      </c>
      <c r="B766">
        <v>560</v>
      </c>
      <c r="C766" s="4">
        <v>1</v>
      </c>
      <c r="D766" s="12" t="s">
        <v>25</v>
      </c>
      <c r="E766" s="92"/>
      <c r="F766" t="s">
        <v>37</v>
      </c>
      <c r="G766" s="12">
        <v>21</v>
      </c>
      <c r="H766">
        <f>'[2]B Growth'!$I76</f>
        <v>3</v>
      </c>
      <c r="I766">
        <f>'[2]B Growth'!$S76</f>
        <v>12</v>
      </c>
      <c r="J766" s="2" t="str">
        <f t="shared" si="28"/>
        <v>R22-N2-21-Pre</v>
      </c>
      <c r="K766" s="6">
        <f>'[2]B Growth'!$W76</f>
        <v>98.099230769230786</v>
      </c>
      <c r="L766">
        <f>'[2]B Growth'!$BK76</f>
        <v>0.32228964849216818</v>
      </c>
      <c r="O766">
        <f>'[2]B Growth'!$BD76</f>
        <v>72.221787829617753</v>
      </c>
      <c r="R766">
        <f>'[2]B Growth'!$AS76</f>
        <v>19.017313589980901</v>
      </c>
    </row>
    <row r="767" spans="1:18" x14ac:dyDescent="0.3">
      <c r="A767">
        <v>1075</v>
      </c>
      <c r="B767">
        <v>561</v>
      </c>
      <c r="C767" s="4">
        <v>1</v>
      </c>
      <c r="D767" s="12" t="s">
        <v>25</v>
      </c>
      <c r="E767" s="92"/>
      <c r="F767" t="s">
        <v>38</v>
      </c>
      <c r="G767" s="12">
        <v>21</v>
      </c>
      <c r="H767">
        <f>'[2]B Growth'!$I77</f>
        <v>3</v>
      </c>
      <c r="I767">
        <f>'[2]B Growth'!$S77</f>
        <v>7</v>
      </c>
      <c r="J767" s="2" t="str">
        <f t="shared" si="28"/>
        <v>R22-N3-21-Pre</v>
      </c>
      <c r="K767" s="6">
        <f>'[2]B Growth'!$W77</f>
        <v>101.97692307692306</v>
      </c>
      <c r="L767">
        <f>'[2]B Growth'!$BK77</f>
        <v>0.32523646996980238</v>
      </c>
      <c r="O767">
        <f>'[2]B Growth'!$BD77</f>
        <v>69.84289196095672</v>
      </c>
      <c r="R767">
        <f>'[2]B Growth'!$AS77</f>
        <v>17.698838842759336</v>
      </c>
    </row>
    <row r="768" spans="1:18" x14ac:dyDescent="0.3">
      <c r="A768">
        <v>1076</v>
      </c>
      <c r="B768">
        <v>562</v>
      </c>
      <c r="C768" s="4">
        <v>1</v>
      </c>
      <c r="D768" s="12" t="s">
        <v>25</v>
      </c>
      <c r="E768" s="92"/>
      <c r="F768" t="s">
        <v>39</v>
      </c>
      <c r="G768" s="12">
        <v>21</v>
      </c>
      <c r="H768">
        <f>'[2]B Growth'!$I78</f>
        <v>3</v>
      </c>
      <c r="I768">
        <f>'[2]B Growth'!$S78</f>
        <v>7</v>
      </c>
      <c r="J768" s="2" t="str">
        <f t="shared" si="28"/>
        <v>R22-S1-21-Pre</v>
      </c>
      <c r="K768" s="6">
        <f>'[2]B Growth'!$W78</f>
        <v>96.538461538461533</v>
      </c>
      <c r="L768">
        <f>'[2]B Growth'!$BK78</f>
        <v>0.33162173742734025</v>
      </c>
      <c r="O768">
        <f>'[2]B Growth'!$BD78</f>
        <v>53.965598548161275</v>
      </c>
      <c r="R768">
        <f>'[2]B Growth'!$AS78</f>
        <v>17.986080643868707</v>
      </c>
    </row>
    <row r="769" spans="1:18" x14ac:dyDescent="0.3">
      <c r="A769">
        <v>1077</v>
      </c>
      <c r="B769">
        <v>563</v>
      </c>
      <c r="C769" s="4">
        <v>1</v>
      </c>
      <c r="D769" s="12" t="s">
        <v>25</v>
      </c>
      <c r="E769" s="92"/>
      <c r="F769" t="s">
        <v>40</v>
      </c>
      <c r="G769" s="12">
        <v>21</v>
      </c>
      <c r="H769">
        <f>'[2]B Growth'!$I79</f>
        <v>3</v>
      </c>
      <c r="I769">
        <f>'[2]B Growth'!$S79</f>
        <v>12</v>
      </c>
      <c r="J769" s="2" t="str">
        <f t="shared" si="28"/>
        <v>R22-S2-21-Pre</v>
      </c>
      <c r="K769" s="6">
        <f>'[2]B Growth'!$W79</f>
        <v>90.705641025641015</v>
      </c>
      <c r="L769">
        <f>'[2]B Growth'!$BK79</f>
        <v>0.30969283876290959</v>
      </c>
      <c r="O769">
        <f>'[2]B Growth'!$BD79</f>
        <v>63.381594585903869</v>
      </c>
      <c r="R769">
        <f>'[2]B Growth'!$AS79</f>
        <v>18.319896622011683</v>
      </c>
    </row>
    <row r="770" spans="1:18" x14ac:dyDescent="0.3">
      <c r="A770">
        <v>1078</v>
      </c>
      <c r="B770">
        <v>564</v>
      </c>
      <c r="C770" s="4">
        <v>1</v>
      </c>
      <c r="D770" s="12" t="s">
        <v>25</v>
      </c>
      <c r="E770" s="92"/>
      <c r="F770" t="s">
        <v>41</v>
      </c>
      <c r="G770" s="12">
        <v>21</v>
      </c>
      <c r="H770">
        <f>'[2]B Growth'!$I80</f>
        <v>3</v>
      </c>
      <c r="I770">
        <f>'[2]B Growth'!$S80</f>
        <v>5</v>
      </c>
      <c r="J770" s="2" t="str">
        <f t="shared" si="28"/>
        <v>R22-S3-21-Pre</v>
      </c>
      <c r="K770" s="6">
        <f>'[2]B Growth'!$W80</f>
        <v>108.9923076923077</v>
      </c>
      <c r="L770">
        <f>'[2]B Growth'!$BK80</f>
        <v>0.31892029892859669</v>
      </c>
      <c r="O770">
        <f>'[2]B Growth'!$BD80</f>
        <v>69.866820285197932</v>
      </c>
      <c r="R770">
        <f>'[2]B Growth'!$AS80</f>
        <v>17.421123475829763</v>
      </c>
    </row>
    <row r="771" spans="1:18" x14ac:dyDescent="0.3">
      <c r="A771">
        <v>1079</v>
      </c>
      <c r="B771">
        <v>565</v>
      </c>
      <c r="C771" s="4">
        <v>1</v>
      </c>
      <c r="D771" s="12" t="s">
        <v>25</v>
      </c>
      <c r="E771" s="92"/>
      <c r="F771" t="s">
        <v>36</v>
      </c>
      <c r="G771" s="12">
        <v>21</v>
      </c>
      <c r="H771">
        <f>'[2]B Growth'!$I81</f>
        <v>4</v>
      </c>
      <c r="I771">
        <f>'[2]B Growth'!$S81</f>
        <v>4</v>
      </c>
      <c r="J771" s="2" t="str">
        <f t="shared" ref="J771:J830" si="31">CONCATENATE(D771,"-",F771,"-",G771,"-Pre")</f>
        <v>R22-N1-21-Pre</v>
      </c>
      <c r="K771" s="6">
        <f>'[2]B Growth'!$W81</f>
        <v>96.764285714285705</v>
      </c>
      <c r="L771" t="str">
        <f>'[2]B Growth'!$BK81</f>
        <v/>
      </c>
      <c r="M771" s="83" t="s">
        <v>29</v>
      </c>
      <c r="N771" s="83" t="s">
        <v>222</v>
      </c>
      <c r="O771" t="str">
        <f>'[2]B Growth'!$BD81</f>
        <v/>
      </c>
      <c r="P771" t="s">
        <v>29</v>
      </c>
      <c r="Q771" t="s">
        <v>28</v>
      </c>
      <c r="R771" t="str">
        <f>'[2]B Growth'!$AS81</f>
        <v/>
      </c>
    </row>
    <row r="772" spans="1:18" x14ac:dyDescent="0.3">
      <c r="A772">
        <v>1080</v>
      </c>
      <c r="B772">
        <v>566</v>
      </c>
      <c r="C772" s="4">
        <v>1</v>
      </c>
      <c r="D772" s="12" t="s">
        <v>25</v>
      </c>
      <c r="E772" s="92"/>
      <c r="F772" t="s">
        <v>37</v>
      </c>
      <c r="G772" s="12">
        <v>21</v>
      </c>
      <c r="H772">
        <f>'[2]B Growth'!$I82</f>
        <v>4</v>
      </c>
      <c r="I772">
        <f>'[2]B Growth'!$S82</f>
        <v>7</v>
      </c>
      <c r="J772" s="2" t="str">
        <f t="shared" si="31"/>
        <v>R22-N2-21-Pre</v>
      </c>
      <c r="K772" s="6">
        <f>'[2]B Growth'!$W82</f>
        <v>99.592142857142875</v>
      </c>
      <c r="L772" t="str">
        <f>'[2]B Growth'!$BK82</f>
        <v/>
      </c>
      <c r="M772" s="83" t="s">
        <v>29</v>
      </c>
      <c r="N772" s="83" t="s">
        <v>222</v>
      </c>
      <c r="O772" t="str">
        <f>'[2]B Growth'!$BD82</f>
        <v/>
      </c>
      <c r="P772" t="s">
        <v>29</v>
      </c>
      <c r="Q772" t="s">
        <v>28</v>
      </c>
      <c r="R772" t="str">
        <f>'[2]B Growth'!$AS82</f>
        <v/>
      </c>
    </row>
    <row r="773" spans="1:18" x14ac:dyDescent="0.3">
      <c r="A773">
        <v>1081</v>
      </c>
      <c r="B773">
        <v>567</v>
      </c>
      <c r="C773" s="4">
        <v>1</v>
      </c>
      <c r="D773" s="12" t="s">
        <v>25</v>
      </c>
      <c r="E773" s="92"/>
      <c r="F773" t="s">
        <v>38</v>
      </c>
      <c r="G773" s="12">
        <v>21</v>
      </c>
      <c r="H773">
        <f>'[2]B Growth'!$I83</f>
        <v>4</v>
      </c>
      <c r="I773">
        <f>'[2]B Growth'!$S83</f>
        <v>6</v>
      </c>
      <c r="J773" s="2" t="str">
        <f t="shared" si="31"/>
        <v>R22-N3-21-Pre</v>
      </c>
      <c r="K773" s="6">
        <f>'[2]B Growth'!$W83</f>
        <v>102.83571428571427</v>
      </c>
      <c r="L773" t="str">
        <f>'[2]B Growth'!$BK83</f>
        <v/>
      </c>
      <c r="M773" s="83" t="s">
        <v>29</v>
      </c>
      <c r="N773" s="83" t="s">
        <v>222</v>
      </c>
      <c r="O773" t="str">
        <f>'[2]B Growth'!$BD83</f>
        <v/>
      </c>
      <c r="P773" t="s">
        <v>29</v>
      </c>
      <c r="Q773" t="s">
        <v>28</v>
      </c>
      <c r="R773" t="str">
        <f>'[2]B Growth'!$AS83</f>
        <v/>
      </c>
    </row>
    <row r="774" spans="1:18" x14ac:dyDescent="0.3">
      <c r="A774">
        <v>1082</v>
      </c>
      <c r="B774">
        <v>568</v>
      </c>
      <c r="C774" s="4">
        <v>1</v>
      </c>
      <c r="D774" s="12" t="s">
        <v>25</v>
      </c>
      <c r="E774" s="92"/>
      <c r="F774" t="s">
        <v>39</v>
      </c>
      <c r="G774" s="12">
        <v>21</v>
      </c>
      <c r="H774">
        <f>'[2]B Growth'!$I84</f>
        <v>4</v>
      </c>
      <c r="I774">
        <f>'[2]B Growth'!$S84</f>
        <v>6</v>
      </c>
      <c r="J774" s="2" t="str">
        <f t="shared" si="31"/>
        <v>R22-S1-21-Pre</v>
      </c>
      <c r="K774" s="6">
        <f>'[2]B Growth'!$W84</f>
        <v>97.928571428571431</v>
      </c>
      <c r="L774" t="str">
        <f>'[2]B Growth'!$BK84</f>
        <v/>
      </c>
      <c r="M774" s="83" t="s">
        <v>29</v>
      </c>
      <c r="N774" s="83" t="s">
        <v>222</v>
      </c>
      <c r="O774" t="str">
        <f>'[2]B Growth'!$BD84</f>
        <v/>
      </c>
      <c r="P774" t="s">
        <v>29</v>
      </c>
      <c r="Q774" t="s">
        <v>28</v>
      </c>
      <c r="R774" t="str">
        <f>'[2]B Growth'!$AS84</f>
        <v/>
      </c>
    </row>
    <row r="775" spans="1:18" x14ac:dyDescent="0.3">
      <c r="A775">
        <v>1083</v>
      </c>
      <c r="B775">
        <v>569</v>
      </c>
      <c r="C775" s="4">
        <v>1</v>
      </c>
      <c r="D775" s="12" t="s">
        <v>25</v>
      </c>
      <c r="E775" s="92"/>
      <c r="F775" t="s">
        <v>40</v>
      </c>
      <c r="G775" s="12">
        <v>21</v>
      </c>
      <c r="H775">
        <f>'[2]B Growth'!$I85</f>
        <v>4</v>
      </c>
      <c r="I775">
        <f>'[2]B Growth'!$S85</f>
        <v>7</v>
      </c>
      <c r="J775" s="2" t="str">
        <f t="shared" si="31"/>
        <v>R22-S2-21-Pre</v>
      </c>
      <c r="K775" s="6">
        <f>'[2]B Growth'!$W85</f>
        <v>91.869523809523798</v>
      </c>
      <c r="L775" t="str">
        <f>'[2]B Growth'!$BK85</f>
        <v/>
      </c>
      <c r="M775" s="83" t="s">
        <v>29</v>
      </c>
      <c r="N775" s="83" t="s">
        <v>222</v>
      </c>
      <c r="O775" t="str">
        <f>'[2]B Growth'!$BD85</f>
        <v/>
      </c>
      <c r="P775" t="s">
        <v>29</v>
      </c>
      <c r="Q775" t="s">
        <v>28</v>
      </c>
      <c r="R775" t="str">
        <f>'[2]B Growth'!$AS85</f>
        <v/>
      </c>
    </row>
    <row r="776" spans="1:18" x14ac:dyDescent="0.3">
      <c r="A776">
        <v>1084</v>
      </c>
      <c r="B776">
        <v>570</v>
      </c>
      <c r="C776" s="4">
        <v>1</v>
      </c>
      <c r="D776" s="12" t="s">
        <v>25</v>
      </c>
      <c r="E776" s="92"/>
      <c r="F776" t="s">
        <v>41</v>
      </c>
      <c r="G776" s="12">
        <v>21</v>
      </c>
      <c r="H776">
        <f>'[2]B Growth'!$I86</f>
        <v>4</v>
      </c>
      <c r="I776">
        <f>'[2]B Growth'!$S86</f>
        <v>4</v>
      </c>
      <c r="J776" s="2" t="str">
        <f t="shared" si="31"/>
        <v>R22-S3-21-Pre</v>
      </c>
      <c r="K776" s="6">
        <f>'[2]B Growth'!$W86</f>
        <v>109.77857142857144</v>
      </c>
      <c r="L776" t="str">
        <f>'[2]B Growth'!$BK86</f>
        <v/>
      </c>
      <c r="M776" s="83" t="s">
        <v>29</v>
      </c>
      <c r="N776" s="83" t="s">
        <v>222</v>
      </c>
      <c r="O776" t="str">
        <f>'[2]B Growth'!$BD86</f>
        <v/>
      </c>
      <c r="P776" t="s">
        <v>29</v>
      </c>
      <c r="Q776" t="s">
        <v>28</v>
      </c>
      <c r="R776" t="str">
        <f>'[2]B Growth'!$AS86</f>
        <v/>
      </c>
    </row>
    <row r="777" spans="1:18" x14ac:dyDescent="0.3">
      <c r="A777">
        <v>1085</v>
      </c>
      <c r="B777">
        <v>631</v>
      </c>
      <c r="C777" s="4">
        <v>1</v>
      </c>
      <c r="D777" s="12" t="s">
        <v>25</v>
      </c>
      <c r="E777" s="92"/>
      <c r="F777" t="s">
        <v>36</v>
      </c>
      <c r="G777" s="12">
        <v>23</v>
      </c>
      <c r="H777">
        <f>'[2]B Growth'!$I87</f>
        <v>4</v>
      </c>
      <c r="I777">
        <f>'[2]B Growth'!$S87</f>
        <v>4</v>
      </c>
      <c r="J777" s="2" t="str">
        <f t="shared" si="31"/>
        <v>R22-N1-23-Pre</v>
      </c>
      <c r="K777" s="6">
        <f>'[2]B Growth'!$W87</f>
        <v>95.819999999999979</v>
      </c>
      <c r="L777" t="str">
        <f>'[2]B Growth'!$BK87</f>
        <v/>
      </c>
      <c r="M777" s="83" t="s">
        <v>29</v>
      </c>
      <c r="N777" s="83" t="s">
        <v>222</v>
      </c>
      <c r="O777">
        <f>'[2]B Growth'!$BD87</f>
        <v>50.570891775666546</v>
      </c>
      <c r="R777" t="str">
        <f>'[2]B Growth'!$AS87</f>
        <v/>
      </c>
    </row>
    <row r="778" spans="1:18" x14ac:dyDescent="0.3">
      <c r="A778">
        <v>1086</v>
      </c>
      <c r="B778">
        <v>632</v>
      </c>
      <c r="C778" s="4">
        <v>1</v>
      </c>
      <c r="D778" s="12" t="s">
        <v>25</v>
      </c>
      <c r="E778" s="92"/>
      <c r="F778" t="s">
        <v>37</v>
      </c>
      <c r="G778" s="12">
        <v>23</v>
      </c>
      <c r="H778">
        <f>'[2]B Growth'!$I88</f>
        <v>4</v>
      </c>
      <c r="I778">
        <f>'[2]B Growth'!$S88</f>
        <v>7</v>
      </c>
      <c r="J778" s="2" t="str">
        <f t="shared" si="31"/>
        <v>R22-N2-23-Pre</v>
      </c>
      <c r="K778" s="6">
        <f>'[2]B Growth'!$W88</f>
        <v>94.546000000000021</v>
      </c>
      <c r="L778" t="str">
        <f>'[2]B Growth'!$BK88</f>
        <v/>
      </c>
      <c r="M778" s="83" t="s">
        <v>29</v>
      </c>
      <c r="N778" s="83" t="s">
        <v>222</v>
      </c>
      <c r="O778">
        <f>'[2]B Growth'!$BD88</f>
        <v>68.31346951871177</v>
      </c>
      <c r="R778" t="str">
        <f>'[2]B Growth'!$AS88</f>
        <v/>
      </c>
    </row>
    <row r="779" spans="1:18" x14ac:dyDescent="0.3">
      <c r="A779">
        <v>1087</v>
      </c>
      <c r="B779">
        <v>633</v>
      </c>
      <c r="C779" s="4">
        <v>1</v>
      </c>
      <c r="D779" s="12" t="s">
        <v>25</v>
      </c>
      <c r="E779" s="92"/>
      <c r="F779" t="s">
        <v>38</v>
      </c>
      <c r="G779" s="12">
        <v>23</v>
      </c>
      <c r="H779">
        <f>'[2]B Growth'!$I89</f>
        <v>4</v>
      </c>
      <c r="I779">
        <f>'[2]B Growth'!$S89</f>
        <v>6</v>
      </c>
      <c r="J779" s="2" t="str">
        <f t="shared" si="31"/>
        <v>R22-N3-23-Pre</v>
      </c>
      <c r="K779" s="6">
        <f>'[2]B Growth'!$W89</f>
        <v>99.313333333333318</v>
      </c>
      <c r="L779" t="str">
        <f>'[2]B Growth'!$BK89</f>
        <v/>
      </c>
      <c r="M779" s="83" t="s">
        <v>29</v>
      </c>
      <c r="N779" s="83" t="s">
        <v>222</v>
      </c>
      <c r="O779">
        <f>'[2]B Growth'!$BD89</f>
        <v>64.146563106528902</v>
      </c>
      <c r="R779" t="str">
        <f>'[2]B Growth'!$AS89</f>
        <v/>
      </c>
    </row>
    <row r="780" spans="1:18" x14ac:dyDescent="0.3">
      <c r="A780">
        <v>1088</v>
      </c>
      <c r="B780">
        <v>634</v>
      </c>
      <c r="C780" s="4">
        <v>1</v>
      </c>
      <c r="D780" s="12" t="s">
        <v>25</v>
      </c>
      <c r="E780" s="92"/>
      <c r="F780" t="s">
        <v>39</v>
      </c>
      <c r="G780" s="12">
        <v>23</v>
      </c>
      <c r="H780">
        <f>'[2]B Growth'!$I90</f>
        <v>4</v>
      </c>
      <c r="I780">
        <f>'[2]B Growth'!$S90</f>
        <v>6</v>
      </c>
      <c r="J780" s="2" t="str">
        <f t="shared" si="31"/>
        <v>R22-S1-23-Pre</v>
      </c>
      <c r="K780" s="6">
        <f>'[2]B Growth'!$W90</f>
        <v>95.533333333333331</v>
      </c>
      <c r="L780" t="str">
        <f>'[2]B Growth'!$BK90</f>
        <v/>
      </c>
      <c r="M780" s="83" t="s">
        <v>29</v>
      </c>
      <c r="N780" s="83" t="s">
        <v>222</v>
      </c>
      <c r="O780">
        <f>'[2]B Growth'!$BD90</f>
        <v>50.152189386016993</v>
      </c>
      <c r="R780" t="str">
        <f>'[2]B Growth'!$AS90</f>
        <v/>
      </c>
    </row>
    <row r="781" spans="1:18" x14ac:dyDescent="0.3">
      <c r="A781">
        <v>1089</v>
      </c>
      <c r="B781">
        <v>635</v>
      </c>
      <c r="C781" s="4">
        <v>1</v>
      </c>
      <c r="D781" s="12" t="s">
        <v>25</v>
      </c>
      <c r="E781" s="92"/>
      <c r="F781" t="s">
        <v>40</v>
      </c>
      <c r="G781" s="12">
        <v>23</v>
      </c>
      <c r="H781">
        <f>'[2]B Growth'!$I91</f>
        <v>4</v>
      </c>
      <c r="I781">
        <f>'[2]B Growth'!$S91</f>
        <v>7</v>
      </c>
      <c r="J781" s="2" t="str">
        <f t="shared" si="31"/>
        <v>R22-S2-23-Pre</v>
      </c>
      <c r="K781" s="6">
        <f>'[2]B Growth'!$W91</f>
        <v>87.251555555555541</v>
      </c>
      <c r="L781" t="str">
        <f>'[2]B Growth'!$BK91</f>
        <v/>
      </c>
      <c r="M781" s="83" t="s">
        <v>29</v>
      </c>
      <c r="N781" s="83" t="s">
        <v>222</v>
      </c>
      <c r="O781">
        <f>'[2]B Growth'!$BD91</f>
        <v>60.055872021230797</v>
      </c>
      <c r="R781" t="str">
        <f>'[2]B Growth'!$AS91</f>
        <v/>
      </c>
    </row>
    <row r="782" spans="1:18" x14ac:dyDescent="0.3">
      <c r="A782">
        <v>1090</v>
      </c>
      <c r="B782">
        <v>636</v>
      </c>
      <c r="C782" s="4">
        <v>1</v>
      </c>
      <c r="D782" s="12" t="s">
        <v>25</v>
      </c>
      <c r="E782" s="92"/>
      <c r="F782" t="s">
        <v>41</v>
      </c>
      <c r="G782" s="12">
        <v>23</v>
      </c>
      <c r="H782">
        <f>'[2]B Growth'!$I92</f>
        <v>4</v>
      </c>
      <c r="I782">
        <f>'[2]B Growth'!$S92</f>
        <v>4</v>
      </c>
      <c r="J782" s="2" t="str">
        <f t="shared" si="31"/>
        <v>R22-S3-23-Pre</v>
      </c>
      <c r="K782" s="6">
        <f>'[2]B Growth'!$W92</f>
        <v>109.16666666666667</v>
      </c>
      <c r="L782" t="str">
        <f>'[2]B Growth'!$BK92</f>
        <v/>
      </c>
      <c r="M782" s="83" t="s">
        <v>29</v>
      </c>
      <c r="N782" s="83" t="s">
        <v>222</v>
      </c>
      <c r="O782">
        <f>'[2]B Growth'!$BD92</f>
        <v>59.654744689860209</v>
      </c>
      <c r="R782" t="str">
        <f>'[2]B Growth'!$AS92</f>
        <v/>
      </c>
    </row>
    <row r="783" spans="1:18" x14ac:dyDescent="0.3">
      <c r="A783">
        <v>1091</v>
      </c>
      <c r="B783">
        <v>637</v>
      </c>
      <c r="C783" s="4">
        <v>1</v>
      </c>
      <c r="D783" s="12" t="s">
        <v>25</v>
      </c>
      <c r="E783" s="92"/>
      <c r="F783" t="s">
        <v>36</v>
      </c>
      <c r="G783" s="12">
        <v>23</v>
      </c>
      <c r="H783">
        <f>'[2]B Growth'!$I93</f>
        <v>4</v>
      </c>
      <c r="I783">
        <f>'[2]B Growth'!$S93</f>
        <v>4</v>
      </c>
      <c r="J783" s="2" t="str">
        <f t="shared" si="31"/>
        <v>R22-N1-23-Pre</v>
      </c>
      <c r="K783" s="6">
        <f>'[2]B Growth'!$W93</f>
        <v>97.143749999999983</v>
      </c>
      <c r="L783" t="str">
        <f>'[2]B Growth'!$BK93</f>
        <v/>
      </c>
      <c r="M783" s="83" t="s">
        <v>29</v>
      </c>
      <c r="N783" s="83" t="s">
        <v>222</v>
      </c>
      <c r="O783" t="str">
        <f>'[2]B Growth'!$BD93</f>
        <v/>
      </c>
      <c r="P783" t="s">
        <v>29</v>
      </c>
      <c r="Q783" t="s">
        <v>28</v>
      </c>
      <c r="R783" t="str">
        <f>'[2]B Growth'!$AS93</f>
        <v/>
      </c>
    </row>
    <row r="784" spans="1:18" x14ac:dyDescent="0.3">
      <c r="A784">
        <v>1092</v>
      </c>
      <c r="B784">
        <v>638</v>
      </c>
      <c r="C784" s="4">
        <v>1</v>
      </c>
      <c r="D784" s="12" t="s">
        <v>25</v>
      </c>
      <c r="E784" s="92"/>
      <c r="F784" t="s">
        <v>37</v>
      </c>
      <c r="G784" s="12">
        <v>23</v>
      </c>
      <c r="H784">
        <f>'[2]B Growth'!$I94</f>
        <v>4</v>
      </c>
      <c r="I784">
        <f>'[2]B Growth'!$S94</f>
        <v>7</v>
      </c>
      <c r="J784" s="2" t="str">
        <f t="shared" si="31"/>
        <v>R22-N2-23-Pre</v>
      </c>
      <c r="K784" s="6">
        <f>'[2]B Growth'!$W94</f>
        <v>95.699375000000018</v>
      </c>
      <c r="L784" t="str">
        <f>'[2]B Growth'!$BK94</f>
        <v/>
      </c>
      <c r="M784" s="83" t="s">
        <v>29</v>
      </c>
      <c r="N784" s="83" t="s">
        <v>222</v>
      </c>
      <c r="O784" t="str">
        <f>'[2]B Growth'!$BD94</f>
        <v/>
      </c>
      <c r="P784" t="s">
        <v>29</v>
      </c>
      <c r="Q784" t="s">
        <v>28</v>
      </c>
      <c r="R784" t="str">
        <f>'[2]B Growth'!$AS94</f>
        <v/>
      </c>
    </row>
    <row r="785" spans="1:18" x14ac:dyDescent="0.3">
      <c r="A785">
        <v>1093</v>
      </c>
      <c r="B785">
        <v>639</v>
      </c>
      <c r="C785" s="4">
        <v>1</v>
      </c>
      <c r="D785" s="12" t="s">
        <v>25</v>
      </c>
      <c r="E785" s="92"/>
      <c r="F785" t="s">
        <v>38</v>
      </c>
      <c r="G785" s="12">
        <v>23</v>
      </c>
      <c r="H785">
        <f>'[2]B Growth'!$I95</f>
        <v>4</v>
      </c>
      <c r="I785">
        <f>'[2]B Growth'!$S95</f>
        <v>6</v>
      </c>
      <c r="J785" s="2" t="str">
        <f t="shared" si="31"/>
        <v>R22-N3-23-Pre</v>
      </c>
      <c r="K785" s="6">
        <f>'[2]B Growth'!$W95</f>
        <v>99.156249999999986</v>
      </c>
      <c r="L785" t="str">
        <f>'[2]B Growth'!$BK95</f>
        <v/>
      </c>
      <c r="M785" s="83" t="s">
        <v>29</v>
      </c>
      <c r="N785" s="83" t="s">
        <v>222</v>
      </c>
      <c r="O785" t="str">
        <f>'[2]B Growth'!$BD95</f>
        <v/>
      </c>
      <c r="P785" t="s">
        <v>29</v>
      </c>
      <c r="Q785" t="s">
        <v>28</v>
      </c>
      <c r="R785" t="str">
        <f>'[2]B Growth'!$AS95</f>
        <v/>
      </c>
    </row>
    <row r="786" spans="1:18" x14ac:dyDescent="0.3">
      <c r="A786">
        <v>1094</v>
      </c>
      <c r="B786">
        <v>640</v>
      </c>
      <c r="C786" s="4">
        <v>1</v>
      </c>
      <c r="D786" s="12" t="s">
        <v>25</v>
      </c>
      <c r="E786" s="92"/>
      <c r="F786" t="s">
        <v>39</v>
      </c>
      <c r="G786" s="12">
        <v>23</v>
      </c>
      <c r="H786">
        <f>'[2]B Growth'!$I96</f>
        <v>4</v>
      </c>
      <c r="I786">
        <f>'[2]B Growth'!$S96</f>
        <v>6</v>
      </c>
      <c r="J786" s="2" t="str">
        <f t="shared" si="31"/>
        <v>R22-S1-23-Pre</v>
      </c>
      <c r="K786" s="6">
        <f>'[2]B Growth'!$W96</f>
        <v>96.5625</v>
      </c>
      <c r="L786" t="str">
        <f>'[2]B Growth'!$BK96</f>
        <v/>
      </c>
      <c r="M786" s="83" t="s">
        <v>29</v>
      </c>
      <c r="N786" s="83" t="s">
        <v>222</v>
      </c>
      <c r="O786" t="str">
        <f>'[2]B Growth'!$BD96</f>
        <v/>
      </c>
      <c r="P786" t="s">
        <v>29</v>
      </c>
      <c r="Q786" t="s">
        <v>28</v>
      </c>
      <c r="R786" t="str">
        <f>'[2]B Growth'!$AS96</f>
        <v/>
      </c>
    </row>
    <row r="787" spans="1:18" x14ac:dyDescent="0.3">
      <c r="A787">
        <v>1095</v>
      </c>
      <c r="B787">
        <v>641</v>
      </c>
      <c r="C787" s="4">
        <v>1</v>
      </c>
      <c r="D787" s="12" t="s">
        <v>25</v>
      </c>
      <c r="E787" s="92"/>
      <c r="F787" t="s">
        <v>40</v>
      </c>
      <c r="G787" s="12">
        <v>23</v>
      </c>
      <c r="H787">
        <f>'[2]B Growth'!$I97</f>
        <v>4</v>
      </c>
      <c r="I787">
        <f>'[2]B Growth'!$S97</f>
        <v>7</v>
      </c>
      <c r="J787" s="2" t="str">
        <f t="shared" si="31"/>
        <v>R22-S2-23-Pre</v>
      </c>
      <c r="K787" s="6">
        <f>'[2]B Growth'!$W97</f>
        <v>88.798333333333318</v>
      </c>
      <c r="L787" t="str">
        <f>'[2]B Growth'!$BK97</f>
        <v/>
      </c>
      <c r="M787" s="83" t="s">
        <v>29</v>
      </c>
      <c r="N787" s="83" t="s">
        <v>222</v>
      </c>
      <c r="O787" t="str">
        <f>'[2]B Growth'!$BD97</f>
        <v/>
      </c>
      <c r="P787" t="s">
        <v>29</v>
      </c>
      <c r="Q787" t="s">
        <v>28</v>
      </c>
      <c r="R787" t="str">
        <f>'[2]B Growth'!$AS97</f>
        <v/>
      </c>
    </row>
    <row r="788" spans="1:18" x14ac:dyDescent="0.3">
      <c r="A788">
        <v>1096</v>
      </c>
      <c r="B788">
        <v>642</v>
      </c>
      <c r="C788" s="4">
        <v>1</v>
      </c>
      <c r="D788" s="12" t="s">
        <v>25</v>
      </c>
      <c r="E788" s="92"/>
      <c r="F788" t="s">
        <v>41</v>
      </c>
      <c r="G788" s="12">
        <v>23</v>
      </c>
      <c r="H788">
        <f>'[2]B Growth'!$I98</f>
        <v>4</v>
      </c>
      <c r="I788">
        <f>'[2]B Growth'!$S98</f>
        <v>4</v>
      </c>
      <c r="J788" s="2" t="str">
        <f t="shared" si="31"/>
        <v>R22-S3-23-Pre</v>
      </c>
      <c r="K788" s="6">
        <f>'[2]B Growth'!$W98</f>
        <v>109.53125</v>
      </c>
      <c r="L788" t="str">
        <f>'[2]B Growth'!$BK98</f>
        <v/>
      </c>
      <c r="M788" s="83" t="s">
        <v>29</v>
      </c>
      <c r="N788" s="83" t="s">
        <v>222</v>
      </c>
      <c r="O788" t="str">
        <f>'[2]B Growth'!$BD98</f>
        <v/>
      </c>
      <c r="P788" t="s">
        <v>29</v>
      </c>
      <c r="Q788" t="s">
        <v>28</v>
      </c>
      <c r="R788" t="str">
        <f>'[2]B Growth'!$AS98</f>
        <v/>
      </c>
    </row>
    <row r="789" spans="1:18" x14ac:dyDescent="0.3">
      <c r="A789">
        <v>1097</v>
      </c>
      <c r="B789">
        <v>715</v>
      </c>
      <c r="C789" s="4">
        <v>1</v>
      </c>
      <c r="D789" s="12" t="s">
        <v>25</v>
      </c>
      <c r="E789" s="92"/>
      <c r="F789" t="s">
        <v>36</v>
      </c>
      <c r="G789" s="12">
        <v>25</v>
      </c>
      <c r="H789">
        <f>'[2]B Growth'!$I99</f>
        <v>4</v>
      </c>
      <c r="I789">
        <f>'[2]B Growth'!$S99</f>
        <v>4</v>
      </c>
      <c r="J789" s="2" t="str">
        <f t="shared" si="31"/>
        <v>R22-N1-25-Pre</v>
      </c>
      <c r="K789" s="6">
        <f>'[2]B Growth'!$W99</f>
        <v>95.699999999999974</v>
      </c>
      <c r="L789">
        <f>'[2]B Growth'!$BK99</f>
        <v>0.30486369237331734</v>
      </c>
      <c r="O789">
        <f>'[2]B Growth'!$BD99</f>
        <v>46.310451980133706</v>
      </c>
      <c r="R789">
        <f>'[2]B Growth'!$AS99</f>
        <v>16.739865232824137</v>
      </c>
    </row>
    <row r="790" spans="1:18" x14ac:dyDescent="0.3">
      <c r="A790">
        <v>1098</v>
      </c>
      <c r="B790">
        <v>716</v>
      </c>
      <c r="C790" s="4">
        <v>1</v>
      </c>
      <c r="D790" s="12" t="s">
        <v>25</v>
      </c>
      <c r="E790" s="92"/>
      <c r="F790" t="s">
        <v>37</v>
      </c>
      <c r="G790" s="12">
        <v>25</v>
      </c>
      <c r="H790">
        <f>'[2]B Growth'!$I100</f>
        <v>4</v>
      </c>
      <c r="I790">
        <f>'[2]B Growth'!$S100</f>
        <v>7</v>
      </c>
      <c r="J790" s="2" t="str">
        <f t="shared" si="31"/>
        <v>R22-N2-25-Pre</v>
      </c>
      <c r="K790" s="6">
        <f>'[2]B Growth'!$W100</f>
        <v>90.728823529411784</v>
      </c>
      <c r="L790">
        <f>'[2]B Growth'!$BK100</f>
        <v>0.30842135476927046</v>
      </c>
      <c r="O790">
        <f>'[2]B Growth'!$BD100</f>
        <v>62.388723860297979</v>
      </c>
      <c r="R790">
        <f>'[2]B Growth'!$AS100</f>
        <v>17.885735358269354</v>
      </c>
    </row>
    <row r="791" spans="1:18" x14ac:dyDescent="0.3">
      <c r="A791">
        <v>1099</v>
      </c>
      <c r="B791">
        <v>717</v>
      </c>
      <c r="C791" s="4">
        <v>1</v>
      </c>
      <c r="D791" s="12" t="s">
        <v>25</v>
      </c>
      <c r="E791" s="92"/>
      <c r="F791" t="s">
        <v>38</v>
      </c>
      <c r="G791" s="12">
        <v>25</v>
      </c>
      <c r="H791">
        <f>'[2]B Growth'!$I101</f>
        <v>4</v>
      </c>
      <c r="I791">
        <f>'[2]B Growth'!$S101</f>
        <v>6</v>
      </c>
      <c r="J791" s="2" t="str">
        <f t="shared" si="31"/>
        <v>R22-N3-25-Pre</v>
      </c>
      <c r="K791" s="6">
        <f>'[2]B Growth'!$W101</f>
        <v>94.682352941176447</v>
      </c>
      <c r="L791">
        <f>'[2]B Growth'!$BK101</f>
        <v>0.29798296903937449</v>
      </c>
      <c r="O791">
        <f>'[2]B Growth'!$BD101</f>
        <v>58.067852254144462</v>
      </c>
      <c r="R791">
        <f>'[2]B Growth'!$AS101</f>
        <v>16.462453087878973</v>
      </c>
    </row>
    <row r="792" spans="1:18" x14ac:dyDescent="0.3">
      <c r="A792">
        <v>1100</v>
      </c>
      <c r="B792">
        <v>718</v>
      </c>
      <c r="C792" s="4">
        <v>1</v>
      </c>
      <c r="D792" s="12" t="s">
        <v>25</v>
      </c>
      <c r="E792" s="92"/>
      <c r="F792" t="s">
        <v>39</v>
      </c>
      <c r="G792" s="12">
        <v>25</v>
      </c>
      <c r="H792">
        <f>'[2]B Growth'!$I102</f>
        <v>4</v>
      </c>
      <c r="I792">
        <f>'[2]B Growth'!$S102</f>
        <v>6</v>
      </c>
      <c r="J792" s="2" t="str">
        <f t="shared" si="31"/>
        <v>R22-S1-25-Pre</v>
      </c>
      <c r="K792" s="6">
        <f>'[2]B Growth'!$W102</f>
        <v>93.364705882352951</v>
      </c>
      <c r="L792">
        <f>'[2]B Growth'!$BK102</f>
        <v>0.30542813321454199</v>
      </c>
      <c r="O792">
        <f>'[2]B Growth'!$BD102</f>
        <v>46.161799612402483</v>
      </c>
      <c r="R792">
        <f>'[2]B Growth'!$AS102</f>
        <v>17.025149221784776</v>
      </c>
    </row>
    <row r="793" spans="1:18" x14ac:dyDescent="0.3">
      <c r="A793">
        <v>1101</v>
      </c>
      <c r="B793">
        <v>719</v>
      </c>
      <c r="C793" s="4">
        <v>1</v>
      </c>
      <c r="D793" s="12" t="s">
        <v>25</v>
      </c>
      <c r="E793" s="92"/>
      <c r="F793" t="s">
        <v>40</v>
      </c>
      <c r="G793" s="12">
        <v>25</v>
      </c>
      <c r="H793">
        <f>'[2]B Growth'!$I103</f>
        <v>4</v>
      </c>
      <c r="I793">
        <f>'[2]B Growth'!$S103</f>
        <v>7</v>
      </c>
      <c r="J793" s="2" t="str">
        <f t="shared" si="31"/>
        <v>R22-S2-25-Pre</v>
      </c>
      <c r="K793" s="6">
        <f>'[2]B Growth'!$W103</f>
        <v>84.357254901960772</v>
      </c>
      <c r="L793">
        <f>'[2]B Growth'!$BK103</f>
        <v>0.31095184732680381</v>
      </c>
      <c r="O793">
        <f>'[2]B Growth'!$BD103</f>
        <v>55.341100067764707</v>
      </c>
      <c r="R793">
        <f>'[2]B Growth'!$AS103</f>
        <v>16.966707028253897</v>
      </c>
    </row>
    <row r="794" spans="1:18" x14ac:dyDescent="0.3">
      <c r="A794">
        <v>1102</v>
      </c>
      <c r="B794">
        <v>720</v>
      </c>
      <c r="C794" s="4">
        <v>1</v>
      </c>
      <c r="D794" s="12" t="s">
        <v>25</v>
      </c>
      <c r="E794" s="92"/>
      <c r="F794" t="s">
        <v>41</v>
      </c>
      <c r="G794" s="12">
        <v>25</v>
      </c>
      <c r="H794">
        <f>'[2]B Growth'!$I104</f>
        <v>4</v>
      </c>
      <c r="I794">
        <f>'[2]B Growth'!$S104</f>
        <v>4</v>
      </c>
      <c r="J794" s="2" t="str">
        <f t="shared" si="31"/>
        <v>R22-S3-25-Pre</v>
      </c>
      <c r="K794" s="6">
        <f>'[2]B Growth'!$W104</f>
        <v>106.35882352941177</v>
      </c>
      <c r="L794">
        <f>'[2]B Growth'!$BK104</f>
        <v>0.30342083564682565</v>
      </c>
      <c r="O794">
        <f>'[2]B Growth'!$BD104</f>
        <v>55.288451762371075</v>
      </c>
      <c r="R794">
        <f>'[2]B Growth'!$AS104</f>
        <v>17.103251980524728</v>
      </c>
    </row>
    <row r="795" spans="1:18" x14ac:dyDescent="0.3">
      <c r="A795">
        <v>1103</v>
      </c>
      <c r="B795">
        <v>721</v>
      </c>
      <c r="C795" s="4">
        <v>1</v>
      </c>
      <c r="D795" s="12" t="s">
        <v>25</v>
      </c>
      <c r="E795" s="92"/>
      <c r="F795" t="s">
        <v>36</v>
      </c>
      <c r="G795" s="12">
        <v>25</v>
      </c>
      <c r="H795">
        <f>'[2]B Growth'!$I105</f>
        <v>5</v>
      </c>
      <c r="I795">
        <f>'[2]B Growth'!$S105</f>
        <v>3</v>
      </c>
      <c r="J795" s="2" t="str">
        <f t="shared" si="31"/>
        <v>R22-N1-25-Pre</v>
      </c>
      <c r="K795" s="6">
        <f>'[2]B Growth'!$W105</f>
        <v>96.994444444444426</v>
      </c>
      <c r="L795" t="str">
        <f>'[2]B Growth'!$BK105</f>
        <v/>
      </c>
      <c r="M795" s="83" t="s">
        <v>29</v>
      </c>
      <c r="N795" s="83" t="s">
        <v>222</v>
      </c>
      <c r="O795" t="str">
        <f>'[2]B Growth'!$BD105</f>
        <v/>
      </c>
      <c r="P795" t="s">
        <v>29</v>
      </c>
      <c r="Q795" t="s">
        <v>28</v>
      </c>
      <c r="R795" t="str">
        <f>'[2]B Growth'!$AS105</f>
        <v/>
      </c>
    </row>
    <row r="796" spans="1:18" x14ac:dyDescent="0.3">
      <c r="A796">
        <v>1104</v>
      </c>
      <c r="B796">
        <v>722</v>
      </c>
      <c r="C796" s="4">
        <v>1</v>
      </c>
      <c r="D796" s="12" t="s">
        <v>25</v>
      </c>
      <c r="E796" s="92"/>
      <c r="F796" t="s">
        <v>37</v>
      </c>
      <c r="G796" s="12">
        <v>25</v>
      </c>
      <c r="H796">
        <f>'[2]B Growth'!$I106</f>
        <v>5</v>
      </c>
      <c r="I796">
        <f>'[2]B Growth'!$S106</f>
        <v>5</v>
      </c>
      <c r="J796" s="2" t="str">
        <f t="shared" si="31"/>
        <v>R22-N2-25-Pre</v>
      </c>
      <c r="K796" s="6">
        <f>'[2]B Growth'!$W106</f>
        <v>92.688333333333347</v>
      </c>
      <c r="L796" t="str">
        <f>'[2]B Growth'!$BK106</f>
        <v/>
      </c>
      <c r="M796" s="83" t="s">
        <v>29</v>
      </c>
      <c r="N796" s="83" t="s">
        <v>222</v>
      </c>
      <c r="O796" t="str">
        <f>'[2]B Growth'!$BD106</f>
        <v/>
      </c>
      <c r="P796" t="s">
        <v>29</v>
      </c>
      <c r="Q796" t="s">
        <v>28</v>
      </c>
      <c r="R796" t="str">
        <f>'[2]B Growth'!$AS106</f>
        <v/>
      </c>
    </row>
    <row r="797" spans="1:18" x14ac:dyDescent="0.3">
      <c r="A797">
        <v>1105</v>
      </c>
      <c r="B797">
        <v>723</v>
      </c>
      <c r="C797" s="4">
        <v>1</v>
      </c>
      <c r="D797" s="12" t="s">
        <v>25</v>
      </c>
      <c r="E797" s="92"/>
      <c r="F797" t="s">
        <v>38</v>
      </c>
      <c r="G797" s="12">
        <v>25</v>
      </c>
      <c r="H797">
        <f>'[2]B Growth'!$I107</f>
        <v>5</v>
      </c>
      <c r="I797">
        <f>'[2]B Growth'!$S107</f>
        <v>4</v>
      </c>
      <c r="J797" s="2" t="str">
        <f t="shared" si="31"/>
        <v>R22-N3-25-Pre</v>
      </c>
      <c r="K797" s="6">
        <f>'[2]B Growth'!$W107</f>
        <v>96.533333333333317</v>
      </c>
      <c r="L797" t="str">
        <f>'[2]B Growth'!$BK107</f>
        <v/>
      </c>
      <c r="M797" s="83" t="s">
        <v>29</v>
      </c>
      <c r="N797" s="83" t="s">
        <v>222</v>
      </c>
      <c r="O797" t="str">
        <f>'[2]B Growth'!$BD107</f>
        <v/>
      </c>
      <c r="P797" t="s">
        <v>29</v>
      </c>
      <c r="Q797" t="s">
        <v>28</v>
      </c>
      <c r="R797" t="str">
        <f>'[2]B Growth'!$AS107</f>
        <v/>
      </c>
    </row>
    <row r="798" spans="1:18" x14ac:dyDescent="0.3">
      <c r="A798">
        <v>1106</v>
      </c>
      <c r="B798">
        <v>724</v>
      </c>
      <c r="C798" s="4">
        <v>1</v>
      </c>
      <c r="D798" s="12" t="s">
        <v>25</v>
      </c>
      <c r="E798" s="92"/>
      <c r="F798" t="s">
        <v>39</v>
      </c>
      <c r="G798" s="12">
        <v>25</v>
      </c>
      <c r="H798">
        <f>'[2]B Growth'!$I108</f>
        <v>5</v>
      </c>
      <c r="I798">
        <f>'[2]B Growth'!$S108</f>
        <v>5</v>
      </c>
      <c r="J798" s="2" t="str">
        <f t="shared" si="31"/>
        <v>R22-S1-25-Pre</v>
      </c>
      <c r="K798" s="6">
        <f>'[2]B Growth'!$W108</f>
        <v>94.844444444444449</v>
      </c>
      <c r="L798" t="str">
        <f>'[2]B Growth'!$BK108</f>
        <v/>
      </c>
      <c r="M798" s="83" t="s">
        <v>29</v>
      </c>
      <c r="N798" s="83" t="s">
        <v>222</v>
      </c>
      <c r="O798" t="str">
        <f>'[2]B Growth'!$BD108</f>
        <v/>
      </c>
      <c r="P798" t="s">
        <v>29</v>
      </c>
      <c r="Q798" t="s">
        <v>28</v>
      </c>
      <c r="R798" t="str">
        <f>'[2]B Growth'!$AS108</f>
        <v/>
      </c>
    </row>
    <row r="799" spans="1:18" x14ac:dyDescent="0.3">
      <c r="A799">
        <v>1107</v>
      </c>
      <c r="B799">
        <v>725</v>
      </c>
      <c r="C799" s="4">
        <v>1</v>
      </c>
      <c r="D799" s="12" t="s">
        <v>25</v>
      </c>
      <c r="E799" s="92"/>
      <c r="F799" t="s">
        <v>40</v>
      </c>
      <c r="G799" s="12">
        <v>25</v>
      </c>
      <c r="H799">
        <f>'[2]B Growth'!$I109</f>
        <v>5</v>
      </c>
      <c r="I799">
        <f>'[2]B Growth'!$S109</f>
        <v>5</v>
      </c>
      <c r="J799" s="2" t="str">
        <f t="shared" si="31"/>
        <v>R22-S2-25-Pre</v>
      </c>
      <c r="K799" s="6">
        <f>'[2]B Growth'!$W109</f>
        <v>85.78185185185184</v>
      </c>
      <c r="L799" t="str">
        <f>'[2]B Growth'!$BK109</f>
        <v/>
      </c>
      <c r="M799" s="83" t="s">
        <v>29</v>
      </c>
      <c r="N799" s="83" t="s">
        <v>222</v>
      </c>
      <c r="O799" t="str">
        <f>'[2]B Growth'!$BD109</f>
        <v/>
      </c>
      <c r="P799" t="s">
        <v>29</v>
      </c>
      <c r="Q799" t="s">
        <v>28</v>
      </c>
      <c r="R799" t="str">
        <f>'[2]B Growth'!$AS109</f>
        <v/>
      </c>
    </row>
    <row r="800" spans="1:18" x14ac:dyDescent="0.3">
      <c r="A800">
        <v>1108</v>
      </c>
      <c r="B800">
        <v>726</v>
      </c>
      <c r="C800" s="4">
        <v>1</v>
      </c>
      <c r="D800" s="12" t="s">
        <v>25</v>
      </c>
      <c r="E800" s="92"/>
      <c r="F800" t="s">
        <v>41</v>
      </c>
      <c r="G800" s="12">
        <v>25</v>
      </c>
      <c r="H800">
        <f>'[2]B Growth'!$I110</f>
        <v>5</v>
      </c>
      <c r="I800">
        <f>'[2]B Growth'!$S110</f>
        <v>2</v>
      </c>
      <c r="J800" s="2" t="str">
        <f t="shared" si="31"/>
        <v>R22-S3-25-Pre</v>
      </c>
      <c r="K800" s="6">
        <f>'[2]B Growth'!$W110</f>
        <v>107.11666666666666</v>
      </c>
      <c r="L800" t="str">
        <f>'[2]B Growth'!$BK110</f>
        <v/>
      </c>
      <c r="M800" s="83" t="s">
        <v>29</v>
      </c>
      <c r="N800" s="83" t="s">
        <v>222</v>
      </c>
      <c r="O800" t="str">
        <f>'[2]B Growth'!$BD110</f>
        <v/>
      </c>
      <c r="P800" t="s">
        <v>29</v>
      </c>
      <c r="Q800" t="s">
        <v>28</v>
      </c>
      <c r="R800" t="str">
        <f>'[2]B Growth'!$AS110</f>
        <v/>
      </c>
    </row>
    <row r="801" spans="1:18" x14ac:dyDescent="0.3">
      <c r="A801">
        <v>1109</v>
      </c>
      <c r="B801">
        <v>799</v>
      </c>
      <c r="C801" s="4">
        <v>1</v>
      </c>
      <c r="D801" s="12" t="s">
        <v>25</v>
      </c>
      <c r="E801" s="92"/>
      <c r="F801" t="s">
        <v>36</v>
      </c>
      <c r="G801" s="12">
        <v>28</v>
      </c>
      <c r="H801">
        <f>'[2]B Growth'!$I111</f>
        <v>5</v>
      </c>
      <c r="I801">
        <f>'[2]B Growth'!$S111</f>
        <v>3</v>
      </c>
      <c r="J801" s="2" t="str">
        <f t="shared" si="31"/>
        <v>R22-N1-28-Pre</v>
      </c>
      <c r="K801" s="6">
        <f>'[2]B Growth'!$W111</f>
        <v>93.615789473684188</v>
      </c>
      <c r="L801">
        <f>'[2]B Growth'!$BK111</f>
        <v>0.28601906634659269</v>
      </c>
      <c r="O801">
        <f>'[2]B Growth'!$BD111</f>
        <v>43.276895612085596</v>
      </c>
      <c r="R801">
        <f>'[2]B Growth'!$AS111</f>
        <v>17.431454327134642</v>
      </c>
    </row>
    <row r="802" spans="1:18" x14ac:dyDescent="0.3">
      <c r="A802">
        <v>1110</v>
      </c>
      <c r="B802">
        <v>800</v>
      </c>
      <c r="C802" s="4">
        <v>1</v>
      </c>
      <c r="D802" s="12" t="s">
        <v>25</v>
      </c>
      <c r="E802" s="92"/>
      <c r="F802" t="s">
        <v>37</v>
      </c>
      <c r="G802" s="12">
        <v>28</v>
      </c>
      <c r="H802">
        <f>'[2]B Growth'!$I112</f>
        <v>5</v>
      </c>
      <c r="I802">
        <f>'[2]B Growth'!$S112</f>
        <v>5</v>
      </c>
      <c r="J802" s="2" t="str">
        <f t="shared" si="31"/>
        <v>R22-N2-28-Pre</v>
      </c>
      <c r="K802" s="6">
        <f>'[2]B Growth'!$W112</f>
        <v>87.944736842105272</v>
      </c>
      <c r="L802">
        <f>'[2]B Growth'!$BK112</f>
        <v>0.28590512091013959</v>
      </c>
      <c r="O802">
        <f>'[2]B Growth'!$BD112</f>
        <v>56.553934478125505</v>
      </c>
      <c r="R802">
        <f>'[2]B Growth'!$AS112</f>
        <v>18.58146957048346</v>
      </c>
    </row>
    <row r="803" spans="1:18" x14ac:dyDescent="0.3">
      <c r="A803">
        <v>1111</v>
      </c>
      <c r="B803">
        <v>801</v>
      </c>
      <c r="C803" s="4">
        <v>1</v>
      </c>
      <c r="D803" s="12" t="s">
        <v>25</v>
      </c>
      <c r="E803" s="92"/>
      <c r="F803" t="s">
        <v>38</v>
      </c>
      <c r="G803" s="12">
        <v>28</v>
      </c>
      <c r="H803">
        <f>'[2]B Growth'!$I113</f>
        <v>5</v>
      </c>
      <c r="I803">
        <f>'[2]B Growth'!$S113</f>
        <v>4</v>
      </c>
      <c r="J803" s="2" t="str">
        <f t="shared" si="31"/>
        <v>R22-N3-28-Pre</v>
      </c>
      <c r="K803" s="6">
        <f>'[2]B Growth'!$W113</f>
        <v>93.457894736842078</v>
      </c>
      <c r="L803">
        <f>'[2]B Growth'!$BK113</f>
        <v>0.27960138836861403</v>
      </c>
      <c r="O803">
        <f>'[2]B Growth'!$BD113</f>
        <v>52.574432621469214</v>
      </c>
      <c r="R803">
        <f>'[2]B Growth'!$AS113</f>
        <v>17.335091921127209</v>
      </c>
    </row>
    <row r="804" spans="1:18" x14ac:dyDescent="0.3">
      <c r="A804">
        <v>1112</v>
      </c>
      <c r="B804">
        <v>802</v>
      </c>
      <c r="C804" s="4">
        <v>1</v>
      </c>
      <c r="D804" s="12" t="s">
        <v>25</v>
      </c>
      <c r="E804" s="92"/>
      <c r="F804" t="s">
        <v>39</v>
      </c>
      <c r="G804" s="12">
        <v>28</v>
      </c>
      <c r="H804">
        <f>'[2]B Growth'!$I114</f>
        <v>5</v>
      </c>
      <c r="I804">
        <f>'[2]B Growth'!$S114</f>
        <v>5</v>
      </c>
      <c r="J804" s="2" t="str">
        <f t="shared" si="31"/>
        <v>R22-S1-28-Pre</v>
      </c>
      <c r="K804" s="6">
        <f>'[2]B Growth'!$W114</f>
        <v>90.098947368421065</v>
      </c>
      <c r="L804">
        <f>'[2]B Growth'!$BK114</f>
        <v>0.28473909249875662</v>
      </c>
      <c r="O804">
        <f>'[2]B Growth'!$BD114</f>
        <v>42.442676048090952</v>
      </c>
      <c r="R804">
        <f>'[2]B Growth'!$AS114</f>
        <v>17.437975939724339</v>
      </c>
    </row>
    <row r="805" spans="1:18" x14ac:dyDescent="0.3">
      <c r="A805">
        <v>1113</v>
      </c>
      <c r="B805">
        <v>803</v>
      </c>
      <c r="C805" s="4">
        <v>1</v>
      </c>
      <c r="D805" s="12" t="s">
        <v>25</v>
      </c>
      <c r="E805" s="92"/>
      <c r="F805" t="s">
        <v>40</v>
      </c>
      <c r="G805" s="12">
        <v>28</v>
      </c>
      <c r="H805">
        <f>'[2]B Growth'!$I115</f>
        <v>5</v>
      </c>
      <c r="I805">
        <f>'[2]B Growth'!$S115</f>
        <v>5</v>
      </c>
      <c r="J805" s="2" t="str">
        <f t="shared" si="31"/>
        <v>R22-S2-28-Pre</v>
      </c>
      <c r="K805" s="6">
        <f>'[2]B Growth'!$W115</f>
        <v>81.388596491228057</v>
      </c>
      <c r="L805">
        <f>'[2]B Growth'!$BK115</f>
        <v>0.28506053746010229</v>
      </c>
      <c r="O805">
        <f>'[2]B Growth'!$BD115</f>
        <v>50.120399438410409</v>
      </c>
      <c r="R805">
        <f>'[2]B Growth'!$AS115</f>
        <v>18.632622375940993</v>
      </c>
    </row>
    <row r="806" spans="1:18" x14ac:dyDescent="0.3">
      <c r="A806">
        <v>1114</v>
      </c>
      <c r="B806">
        <v>804</v>
      </c>
      <c r="C806" s="4">
        <v>1</v>
      </c>
      <c r="D806" s="12" t="s">
        <v>25</v>
      </c>
      <c r="E806" s="92"/>
      <c r="F806" t="s">
        <v>41</v>
      </c>
      <c r="G806" s="12">
        <v>28</v>
      </c>
      <c r="H806">
        <f>'[2]B Growth'!$I116</f>
        <v>5</v>
      </c>
      <c r="I806">
        <f>'[2]B Growth'!$S116</f>
        <v>2</v>
      </c>
      <c r="J806" s="2" t="str">
        <f t="shared" si="31"/>
        <v>R22-S3-28-Pre</v>
      </c>
      <c r="K806" s="6">
        <f>'[2]B Growth'!$W116</f>
        <v>105.11052631578947</v>
      </c>
      <c r="L806">
        <f>'[2]B Growth'!$BK116</f>
        <v>0.2852018201795013</v>
      </c>
      <c r="O806">
        <f>'[2]B Growth'!$BD116</f>
        <v>50.56922007439308</v>
      </c>
      <c r="R806">
        <f>'[2]B Growth'!$AS116</f>
        <v>17.187949158753547</v>
      </c>
    </row>
    <row r="807" spans="1:18" x14ac:dyDescent="0.3">
      <c r="A807">
        <v>1115</v>
      </c>
      <c r="B807">
        <v>805</v>
      </c>
      <c r="C807" s="4">
        <v>1</v>
      </c>
      <c r="D807" s="12" t="s">
        <v>25</v>
      </c>
      <c r="E807" s="92"/>
      <c r="F807" t="s">
        <v>36</v>
      </c>
      <c r="G807" s="12">
        <v>28</v>
      </c>
      <c r="H807">
        <f>'[2]B Growth'!$I117</f>
        <v>6</v>
      </c>
      <c r="I807">
        <f>'[2]B Growth'!$S117</f>
        <v>2</v>
      </c>
      <c r="J807" s="2" t="str">
        <f t="shared" si="31"/>
        <v>R22-N1-28-Pre</v>
      </c>
      <c r="K807" s="6">
        <f>'[2]B Growth'!$W117</f>
        <v>94.684999999999974</v>
      </c>
      <c r="L807" t="str">
        <f>'[2]B Growth'!$BK117</f>
        <v/>
      </c>
      <c r="M807" s="83" t="s">
        <v>29</v>
      </c>
      <c r="N807" s="83" t="s">
        <v>222</v>
      </c>
      <c r="O807" t="str">
        <f>'[2]B Growth'!$BD117</f>
        <v/>
      </c>
      <c r="P807" t="s">
        <v>29</v>
      </c>
      <c r="Q807" t="s">
        <v>28</v>
      </c>
      <c r="R807" t="str">
        <f>'[2]B Growth'!$AS117</f>
        <v/>
      </c>
    </row>
    <row r="808" spans="1:18" x14ac:dyDescent="0.3">
      <c r="A808">
        <v>1116</v>
      </c>
      <c r="B808">
        <v>806</v>
      </c>
      <c r="C808" s="4">
        <v>1</v>
      </c>
      <c r="D808" s="12" t="s">
        <v>25</v>
      </c>
      <c r="E808" s="92"/>
      <c r="F808" t="s">
        <v>37</v>
      </c>
      <c r="G808" s="12">
        <v>28</v>
      </c>
      <c r="H808">
        <f>'[2]B Growth'!$I118</f>
        <v>6</v>
      </c>
      <c r="I808">
        <f>'[2]B Growth'!$S118</f>
        <v>3</v>
      </c>
      <c r="J808" s="2" t="str">
        <f t="shared" si="31"/>
        <v>R22-N2-28-Pre</v>
      </c>
      <c r="K808" s="6">
        <f>'[2]B Growth'!$W118</f>
        <v>89.197500000000019</v>
      </c>
      <c r="L808" t="str">
        <f>'[2]B Growth'!$BK118</f>
        <v/>
      </c>
      <c r="M808" s="83" t="s">
        <v>29</v>
      </c>
      <c r="N808" s="83" t="s">
        <v>222</v>
      </c>
      <c r="O808" t="str">
        <f>'[2]B Growth'!$BD118</f>
        <v/>
      </c>
      <c r="P808" t="s">
        <v>29</v>
      </c>
      <c r="Q808" t="s">
        <v>28</v>
      </c>
      <c r="R808" t="str">
        <f>'[2]B Growth'!$AS118</f>
        <v/>
      </c>
    </row>
    <row r="809" spans="1:18" x14ac:dyDescent="0.3">
      <c r="A809">
        <v>1117</v>
      </c>
      <c r="B809">
        <v>807</v>
      </c>
      <c r="C809" s="4">
        <v>1</v>
      </c>
      <c r="D809" s="12" t="s">
        <v>25</v>
      </c>
      <c r="E809" s="92"/>
      <c r="F809" t="s">
        <v>38</v>
      </c>
      <c r="G809" s="12">
        <v>28</v>
      </c>
      <c r="H809">
        <f>'[2]B Growth'!$I119</f>
        <v>6</v>
      </c>
      <c r="I809">
        <f>'[2]B Growth'!$S119</f>
        <v>3</v>
      </c>
      <c r="J809" s="2" t="str">
        <f t="shared" si="31"/>
        <v>R22-N3-28-Pre</v>
      </c>
      <c r="K809" s="6">
        <f>'[2]B Growth'!$W119</f>
        <v>94.83499999999998</v>
      </c>
      <c r="L809" t="str">
        <f>'[2]B Growth'!$BK119</f>
        <v/>
      </c>
      <c r="M809" s="83" t="s">
        <v>29</v>
      </c>
      <c r="N809" s="83" t="s">
        <v>222</v>
      </c>
      <c r="O809" t="str">
        <f>'[2]B Growth'!$BD119</f>
        <v/>
      </c>
      <c r="P809" t="s">
        <v>29</v>
      </c>
      <c r="Q809" t="s">
        <v>28</v>
      </c>
      <c r="R809" t="str">
        <f>'[2]B Growth'!$AS119</f>
        <v/>
      </c>
    </row>
    <row r="810" spans="1:18" x14ac:dyDescent="0.3">
      <c r="A810">
        <v>1118</v>
      </c>
      <c r="B810">
        <v>808</v>
      </c>
      <c r="C810" s="4">
        <v>1</v>
      </c>
      <c r="D810" s="12" t="s">
        <v>25</v>
      </c>
      <c r="E810" s="92"/>
      <c r="F810" t="s">
        <v>39</v>
      </c>
      <c r="G810" s="12">
        <v>28</v>
      </c>
      <c r="H810">
        <f>'[2]B Growth'!$I120</f>
        <v>6</v>
      </c>
      <c r="I810">
        <f>'[2]B Growth'!$S120</f>
        <v>4</v>
      </c>
      <c r="J810" s="2" t="str">
        <f t="shared" si="31"/>
        <v>R22-S1-28-Pre</v>
      </c>
      <c r="K810" s="6">
        <f>'[2]B Growth'!$W120</f>
        <v>91.744</v>
      </c>
      <c r="L810" t="str">
        <f>'[2]B Growth'!$BK120</f>
        <v/>
      </c>
      <c r="M810" s="83" t="s">
        <v>29</v>
      </c>
      <c r="N810" s="83" t="s">
        <v>222</v>
      </c>
      <c r="O810" t="str">
        <f>'[2]B Growth'!$BD120</f>
        <v/>
      </c>
      <c r="P810" t="s">
        <v>29</v>
      </c>
      <c r="Q810" t="s">
        <v>28</v>
      </c>
      <c r="R810" t="str">
        <f>'[2]B Growth'!$AS120</f>
        <v/>
      </c>
    </row>
    <row r="811" spans="1:18" x14ac:dyDescent="0.3">
      <c r="A811">
        <v>1119</v>
      </c>
      <c r="B811">
        <v>809</v>
      </c>
      <c r="C811" s="4">
        <v>1</v>
      </c>
      <c r="D811" s="12" t="s">
        <v>25</v>
      </c>
      <c r="E811" s="92"/>
      <c r="F811" t="s">
        <v>40</v>
      </c>
      <c r="G811" s="12">
        <v>28</v>
      </c>
      <c r="H811">
        <f>'[2]B Growth'!$I121</f>
        <v>6</v>
      </c>
      <c r="I811">
        <f>'[2]B Growth'!$S121</f>
        <v>3</v>
      </c>
      <c r="J811" s="2" t="str">
        <f t="shared" si="31"/>
        <v>R22-S2-28-Pre</v>
      </c>
      <c r="K811" s="6">
        <f>'[2]B Growth'!$W121</f>
        <v>82.919166666666655</v>
      </c>
      <c r="L811" t="str">
        <f>'[2]B Growth'!$BK121</f>
        <v/>
      </c>
      <c r="M811" s="83" t="s">
        <v>29</v>
      </c>
      <c r="N811" s="83" t="s">
        <v>222</v>
      </c>
      <c r="O811" t="str">
        <f>'[2]B Growth'!$BD121</f>
        <v/>
      </c>
      <c r="P811" t="s">
        <v>29</v>
      </c>
      <c r="Q811" t="s">
        <v>28</v>
      </c>
      <c r="R811" t="str">
        <f>'[2]B Growth'!$AS121</f>
        <v/>
      </c>
    </row>
    <row r="812" spans="1:18" x14ac:dyDescent="0.3">
      <c r="A812">
        <v>1120</v>
      </c>
      <c r="B812">
        <v>810</v>
      </c>
      <c r="C812" s="4">
        <v>1</v>
      </c>
      <c r="D812" s="12" t="s">
        <v>25</v>
      </c>
      <c r="E812" s="92"/>
      <c r="F812" t="s">
        <v>41</v>
      </c>
      <c r="G812" s="12">
        <v>28</v>
      </c>
      <c r="H812">
        <f>'[2]B Growth'!$I122</f>
        <v>6</v>
      </c>
      <c r="I812">
        <f>'[2]B Growth'!$S122</f>
        <v>1</v>
      </c>
      <c r="J812" s="2" t="str">
        <f t="shared" si="31"/>
        <v>R22-S3-28-Pre</v>
      </c>
      <c r="K812" s="6">
        <f>'[2]B Growth'!$W122</f>
        <v>106.155</v>
      </c>
      <c r="L812" t="str">
        <f>'[2]B Growth'!$BK122</f>
        <v/>
      </c>
      <c r="M812" s="83" t="s">
        <v>29</v>
      </c>
      <c r="N812" s="83" t="s">
        <v>222</v>
      </c>
      <c r="O812" t="str">
        <f>'[2]B Growth'!$BD122</f>
        <v/>
      </c>
      <c r="P812" t="s">
        <v>29</v>
      </c>
      <c r="Q812" t="s">
        <v>28</v>
      </c>
      <c r="R812" t="str">
        <f>'[2]B Growth'!$AS122</f>
        <v/>
      </c>
    </row>
    <row r="813" spans="1:18" x14ac:dyDescent="0.3">
      <c r="A813">
        <v>1121</v>
      </c>
      <c r="B813">
        <v>871</v>
      </c>
      <c r="C813" s="4">
        <v>1</v>
      </c>
      <c r="D813" s="12" t="s">
        <v>25</v>
      </c>
      <c r="E813" s="92"/>
      <c r="F813" t="s">
        <v>36</v>
      </c>
      <c r="G813" s="12">
        <v>30</v>
      </c>
      <c r="H813">
        <f>'[2]B Growth'!$I123</f>
        <v>6</v>
      </c>
      <c r="I813">
        <f>'[2]B Growth'!$S123</f>
        <v>2</v>
      </c>
      <c r="J813" s="2" t="str">
        <f t="shared" si="31"/>
        <v>R22-N1-30-Pre</v>
      </c>
      <c r="K813" s="6">
        <f>'[2]B Growth'!$W123</f>
        <v>92.73333333333332</v>
      </c>
      <c r="L813" t="str">
        <f>'[2]B Growth'!$BK123</f>
        <v/>
      </c>
      <c r="M813" s="83" t="s">
        <v>29</v>
      </c>
      <c r="N813" s="83" t="s">
        <v>222</v>
      </c>
      <c r="O813">
        <f>'[2]B Growth'!$BD123</f>
        <v>40.088493239494149</v>
      </c>
      <c r="R813" t="str">
        <f>'[2]B Growth'!$AS123</f>
        <v/>
      </c>
    </row>
    <row r="814" spans="1:18" x14ac:dyDescent="0.3">
      <c r="A814">
        <v>1122</v>
      </c>
      <c r="B814">
        <v>872</v>
      </c>
      <c r="C814" s="4">
        <v>1</v>
      </c>
      <c r="D814" s="12" t="s">
        <v>25</v>
      </c>
      <c r="E814" s="92"/>
      <c r="F814" t="s">
        <v>37</v>
      </c>
      <c r="G814" s="12">
        <v>30</v>
      </c>
      <c r="H814">
        <f>'[2]B Growth'!$I124</f>
        <v>6</v>
      </c>
      <c r="I814">
        <f>'[2]B Growth'!$S124</f>
        <v>3</v>
      </c>
      <c r="J814" s="2" t="str">
        <f t="shared" si="31"/>
        <v>R22-N2-30-Pre</v>
      </c>
      <c r="K814" s="6">
        <f>'[2]B Growth'!$W124</f>
        <v>85.678571428571445</v>
      </c>
      <c r="L814" t="str">
        <f>'[2]B Growth'!$BK124</f>
        <v/>
      </c>
      <c r="M814" s="83" t="s">
        <v>29</v>
      </c>
      <c r="N814" s="83" t="s">
        <v>222</v>
      </c>
      <c r="O814">
        <f>'[2]B Growth'!$BD124</f>
        <v>51.84480333568348</v>
      </c>
      <c r="R814" t="str">
        <f>'[2]B Growth'!$AS124</f>
        <v/>
      </c>
    </row>
    <row r="815" spans="1:18" x14ac:dyDescent="0.3">
      <c r="A815">
        <v>1123</v>
      </c>
      <c r="B815">
        <v>873</v>
      </c>
      <c r="C815" s="4">
        <v>1</v>
      </c>
      <c r="D815" s="12" t="s">
        <v>25</v>
      </c>
      <c r="E815" s="92"/>
      <c r="F815" t="s">
        <v>38</v>
      </c>
      <c r="G815" s="12">
        <v>30</v>
      </c>
      <c r="H815">
        <f>'[2]B Growth'!$I125</f>
        <v>6</v>
      </c>
      <c r="I815">
        <f>'[2]B Growth'!$S125</f>
        <v>3</v>
      </c>
      <c r="J815" s="2" t="str">
        <f t="shared" si="31"/>
        <v>R22-N3-30-Pre</v>
      </c>
      <c r="K815" s="6">
        <f>'[2]B Growth'!$W125</f>
        <v>92.990476190476173</v>
      </c>
      <c r="L815" t="str">
        <f>'[2]B Growth'!$BK125</f>
        <v/>
      </c>
      <c r="M815" s="83" t="s">
        <v>29</v>
      </c>
      <c r="N815" s="83" t="s">
        <v>222</v>
      </c>
      <c r="O815">
        <f>'[2]B Growth'!$BD125</f>
        <v>47.570399089428399</v>
      </c>
      <c r="R815" t="str">
        <f>'[2]B Growth'!$AS125</f>
        <v/>
      </c>
    </row>
    <row r="816" spans="1:18" x14ac:dyDescent="0.3">
      <c r="A816">
        <v>1124</v>
      </c>
      <c r="B816">
        <v>874</v>
      </c>
      <c r="C816" s="4">
        <v>1</v>
      </c>
      <c r="D816" s="12" t="s">
        <v>25</v>
      </c>
      <c r="E816" s="92"/>
      <c r="F816" t="s">
        <v>39</v>
      </c>
      <c r="G816" s="12">
        <v>30</v>
      </c>
      <c r="H816">
        <f>'[2]B Growth'!$I126</f>
        <v>6</v>
      </c>
      <c r="I816">
        <f>'[2]B Growth'!$S126</f>
        <v>4</v>
      </c>
      <c r="J816" s="2" t="str">
        <f t="shared" si="31"/>
        <v>R22-S1-30-Pre</v>
      </c>
      <c r="K816" s="6">
        <f>'[2]B Growth'!$W126</f>
        <v>88.251428571428576</v>
      </c>
      <c r="L816" t="str">
        <f>'[2]B Growth'!$BK126</f>
        <v/>
      </c>
      <c r="M816" s="83" t="s">
        <v>29</v>
      </c>
      <c r="N816" s="83" t="s">
        <v>222</v>
      </c>
      <c r="O816">
        <f>'[2]B Growth'!$BD126</f>
        <v>39.032435522136296</v>
      </c>
      <c r="R816" t="str">
        <f>'[2]B Growth'!$AS126</f>
        <v/>
      </c>
    </row>
    <row r="817" spans="1:18" x14ac:dyDescent="0.3">
      <c r="A817">
        <v>1125</v>
      </c>
      <c r="B817">
        <v>875</v>
      </c>
      <c r="C817" s="4">
        <v>1</v>
      </c>
      <c r="D817" s="12" t="s">
        <v>25</v>
      </c>
      <c r="E817" s="92"/>
      <c r="F817" t="s">
        <v>40</v>
      </c>
      <c r="G817" s="12">
        <v>30</v>
      </c>
      <c r="H817">
        <f>'[2]B Growth'!$I127</f>
        <v>6</v>
      </c>
      <c r="I817">
        <f>'[2]B Growth'!$S127</f>
        <v>3</v>
      </c>
      <c r="J817" s="2" t="str">
        <f t="shared" si="31"/>
        <v>R22-S2-30-Pre</v>
      </c>
      <c r="K817" s="6">
        <f>'[2]B Growth'!$W127</f>
        <v>80.837301587301567</v>
      </c>
      <c r="L817" t="str">
        <f>'[2]B Growth'!$BK127</f>
        <v/>
      </c>
      <c r="M817" s="83" t="s">
        <v>29</v>
      </c>
      <c r="N817" s="83" t="s">
        <v>222</v>
      </c>
      <c r="O817">
        <f>'[2]B Growth'!$BD127</f>
        <v>45.613958071364095</v>
      </c>
      <c r="R817" t="str">
        <f>'[2]B Growth'!$AS127</f>
        <v/>
      </c>
    </row>
    <row r="818" spans="1:18" x14ac:dyDescent="0.3">
      <c r="A818">
        <v>1126</v>
      </c>
      <c r="B818">
        <v>876</v>
      </c>
      <c r="C818" s="4">
        <v>1</v>
      </c>
      <c r="D818" s="12" t="s">
        <v>25</v>
      </c>
      <c r="E818" s="92"/>
      <c r="F818" t="s">
        <v>41</v>
      </c>
      <c r="G818" s="12">
        <v>30</v>
      </c>
      <c r="H818">
        <f>'[2]B Growth'!$I128</f>
        <v>6</v>
      </c>
      <c r="I818">
        <f>'[2]B Growth'!$S128</f>
        <v>1</v>
      </c>
      <c r="J818" s="2" t="str">
        <f t="shared" si="31"/>
        <v>R22-S3-30-Pre</v>
      </c>
      <c r="K818" s="6">
        <f>'[2]B Growth'!$W128</f>
        <v>105.33333333333333</v>
      </c>
      <c r="L818" t="str">
        <f>'[2]B Growth'!$BK128</f>
        <v/>
      </c>
      <c r="M818" s="83" t="s">
        <v>29</v>
      </c>
      <c r="N818" s="83" t="s">
        <v>222</v>
      </c>
      <c r="O818">
        <f>'[2]B Growth'!$BD128</f>
        <v>46.936709502382826</v>
      </c>
      <c r="R818" t="str">
        <f>'[2]B Growth'!$AS128</f>
        <v/>
      </c>
    </row>
    <row r="819" spans="1:18" x14ac:dyDescent="0.3">
      <c r="A819">
        <v>1127</v>
      </c>
      <c r="B819">
        <v>877</v>
      </c>
      <c r="C819" s="4">
        <v>1</v>
      </c>
      <c r="D819" s="12" t="s">
        <v>25</v>
      </c>
      <c r="E819" s="92"/>
      <c r="F819" t="s">
        <v>36</v>
      </c>
      <c r="G819" s="12">
        <v>30</v>
      </c>
      <c r="H819">
        <f>'[2]B Growth'!$I129</f>
        <v>6</v>
      </c>
      <c r="I819">
        <f>'[2]B Growth'!$S129</f>
        <v>2</v>
      </c>
      <c r="J819" s="2" t="str">
        <f t="shared" si="31"/>
        <v>R22-N1-30-Pre</v>
      </c>
      <c r="K819" s="6">
        <f>'[2]B Growth'!$W129</f>
        <v>93.790909090909068</v>
      </c>
      <c r="L819" t="str">
        <f>'[2]B Growth'!$BK129</f>
        <v/>
      </c>
      <c r="M819" s="83" t="s">
        <v>29</v>
      </c>
      <c r="N819" s="83" t="s">
        <v>222</v>
      </c>
      <c r="O819" t="str">
        <f>'[2]B Growth'!$BD129</f>
        <v/>
      </c>
      <c r="P819" t="s">
        <v>29</v>
      </c>
      <c r="Q819" t="s">
        <v>28</v>
      </c>
      <c r="R819" t="str">
        <f>'[2]B Growth'!$AS129</f>
        <v/>
      </c>
    </row>
    <row r="820" spans="1:18" x14ac:dyDescent="0.3">
      <c r="A820">
        <v>1128</v>
      </c>
      <c r="B820">
        <v>878</v>
      </c>
      <c r="C820" s="4">
        <v>1</v>
      </c>
      <c r="D820" s="12" t="s">
        <v>25</v>
      </c>
      <c r="E820" s="92"/>
      <c r="F820" t="s">
        <v>37</v>
      </c>
      <c r="G820" s="12">
        <v>30</v>
      </c>
      <c r="H820">
        <f>'[2]B Growth'!$I130</f>
        <v>6</v>
      </c>
      <c r="I820">
        <f>'[2]B Growth'!$S130</f>
        <v>3</v>
      </c>
      <c r="J820" s="2" t="str">
        <f t="shared" si="31"/>
        <v>R22-N2-30-Pre</v>
      </c>
      <c r="K820" s="6">
        <f>'[2]B Growth'!$W130</f>
        <v>87.829545454545467</v>
      </c>
      <c r="L820" t="str">
        <f>'[2]B Growth'!$BK130</f>
        <v/>
      </c>
      <c r="M820" s="83" t="s">
        <v>29</v>
      </c>
      <c r="N820" s="83" t="s">
        <v>222</v>
      </c>
      <c r="O820" t="str">
        <f>'[2]B Growth'!$BD130</f>
        <v/>
      </c>
      <c r="P820" t="s">
        <v>29</v>
      </c>
      <c r="Q820" t="s">
        <v>28</v>
      </c>
      <c r="R820" t="str">
        <f>'[2]B Growth'!$AS130</f>
        <v/>
      </c>
    </row>
    <row r="821" spans="1:18" x14ac:dyDescent="0.3">
      <c r="A821">
        <v>1129</v>
      </c>
      <c r="B821">
        <v>879</v>
      </c>
      <c r="C821" s="4">
        <v>1</v>
      </c>
      <c r="D821" s="12" t="s">
        <v>25</v>
      </c>
      <c r="E821" s="92"/>
      <c r="F821" t="s">
        <v>38</v>
      </c>
      <c r="G821" s="12">
        <v>30</v>
      </c>
      <c r="H821">
        <f>'[2]B Growth'!$I131</f>
        <v>6</v>
      </c>
      <c r="I821">
        <f>'[2]B Growth'!$S131</f>
        <v>3</v>
      </c>
      <c r="J821" s="2" t="str">
        <f t="shared" si="31"/>
        <v>R22-N3-30-Pre</v>
      </c>
      <c r="K821" s="6">
        <f>'[2]B Growth'!$W131</f>
        <v>94.94545454545451</v>
      </c>
      <c r="L821" t="str">
        <f>'[2]B Growth'!$BK131</f>
        <v/>
      </c>
      <c r="M821" s="83" t="s">
        <v>29</v>
      </c>
      <c r="N821" s="83" t="s">
        <v>222</v>
      </c>
      <c r="O821" t="str">
        <f>'[2]B Growth'!$BD131</f>
        <v/>
      </c>
      <c r="P821" t="s">
        <v>29</v>
      </c>
      <c r="Q821" t="s">
        <v>28</v>
      </c>
      <c r="R821" t="str">
        <f>'[2]B Growth'!$AS131</f>
        <v/>
      </c>
    </row>
    <row r="822" spans="1:18" x14ac:dyDescent="0.3">
      <c r="A822">
        <v>1130</v>
      </c>
      <c r="B822">
        <v>880</v>
      </c>
      <c r="C822" s="4">
        <v>1</v>
      </c>
      <c r="D822" s="12" t="s">
        <v>25</v>
      </c>
      <c r="E822" s="92"/>
      <c r="F822" t="s">
        <v>39</v>
      </c>
      <c r="G822" s="12">
        <v>30</v>
      </c>
      <c r="H822">
        <f>'[2]B Growth'!$I132</f>
        <v>6</v>
      </c>
      <c r="I822">
        <f>'[2]B Growth'!$S132</f>
        <v>4</v>
      </c>
      <c r="J822" s="2" t="str">
        <f t="shared" si="31"/>
        <v>R22-S1-30-Pre</v>
      </c>
      <c r="K822" s="6">
        <f>'[2]B Growth'!$W132</f>
        <v>90.012727272727275</v>
      </c>
      <c r="L822" t="str">
        <f>'[2]B Growth'!$BK132</f>
        <v/>
      </c>
      <c r="M822" s="83" t="s">
        <v>29</v>
      </c>
      <c r="N822" s="83" t="s">
        <v>222</v>
      </c>
      <c r="O822" t="str">
        <f>'[2]B Growth'!$BD132</f>
        <v/>
      </c>
      <c r="P822" t="s">
        <v>29</v>
      </c>
      <c r="Q822" t="s">
        <v>28</v>
      </c>
      <c r="R822" t="str">
        <f>'[2]B Growth'!$AS132</f>
        <v/>
      </c>
    </row>
    <row r="823" spans="1:18" x14ac:dyDescent="0.3">
      <c r="A823">
        <v>1131</v>
      </c>
      <c r="B823">
        <v>881</v>
      </c>
      <c r="C823" s="4">
        <v>1</v>
      </c>
      <c r="D823" s="12" t="s">
        <v>25</v>
      </c>
      <c r="E823" s="92"/>
      <c r="F823" t="s">
        <v>40</v>
      </c>
      <c r="G823" s="12">
        <v>30</v>
      </c>
      <c r="H823">
        <f>'[2]B Growth'!$I133</f>
        <v>6</v>
      </c>
      <c r="I823">
        <f>'[2]B Growth'!$S133</f>
        <v>3</v>
      </c>
      <c r="J823" s="2" t="str">
        <f t="shared" si="31"/>
        <v>R22-S2-30-Pre</v>
      </c>
      <c r="K823" s="6">
        <f>'[2]B Growth'!$W133</f>
        <v>83.117424242424235</v>
      </c>
      <c r="L823" t="str">
        <f>'[2]B Growth'!$BK133</f>
        <v/>
      </c>
      <c r="M823" s="83" t="s">
        <v>29</v>
      </c>
      <c r="N823" s="83" t="s">
        <v>222</v>
      </c>
      <c r="O823" t="str">
        <f>'[2]B Growth'!$BD133</f>
        <v/>
      </c>
      <c r="P823" t="s">
        <v>29</v>
      </c>
      <c r="Q823" t="s">
        <v>28</v>
      </c>
      <c r="R823" t="str">
        <f>'[2]B Growth'!$AS133</f>
        <v/>
      </c>
    </row>
    <row r="824" spans="1:18" x14ac:dyDescent="0.3">
      <c r="A824">
        <v>1132</v>
      </c>
      <c r="B824">
        <v>882</v>
      </c>
      <c r="C824" s="4">
        <v>1</v>
      </c>
      <c r="D824" s="12" t="s">
        <v>25</v>
      </c>
      <c r="E824" s="92"/>
      <c r="F824" t="s">
        <v>41</v>
      </c>
      <c r="G824" s="12">
        <v>30</v>
      </c>
      <c r="H824">
        <f>'[2]B Growth'!$I134</f>
        <v>6</v>
      </c>
      <c r="I824">
        <f>'[2]B Growth'!$S134</f>
        <v>1</v>
      </c>
      <c r="J824" s="2" t="str">
        <f t="shared" si="31"/>
        <v>R22-S3-30-Pre</v>
      </c>
      <c r="K824" s="6">
        <f>'[2]B Growth'!$W134</f>
        <v>106.36363636363636</v>
      </c>
      <c r="L824" t="str">
        <f>'[2]B Growth'!$BK134</f>
        <v/>
      </c>
      <c r="M824" s="83" t="s">
        <v>29</v>
      </c>
      <c r="N824" s="83" t="s">
        <v>222</v>
      </c>
      <c r="O824" t="str">
        <f>'[2]B Growth'!$BD134</f>
        <v/>
      </c>
      <c r="P824" t="s">
        <v>29</v>
      </c>
      <c r="Q824" t="s">
        <v>28</v>
      </c>
      <c r="R824" t="str">
        <f>'[2]B Growth'!$AS134</f>
        <v/>
      </c>
    </row>
    <row r="825" spans="1:18" x14ac:dyDescent="0.3">
      <c r="A825">
        <v>1133</v>
      </c>
      <c r="B825">
        <v>925</v>
      </c>
      <c r="C825" s="4">
        <v>1</v>
      </c>
      <c r="D825" s="12" t="s">
        <v>25</v>
      </c>
      <c r="E825" s="92"/>
      <c r="F825" t="s">
        <v>36</v>
      </c>
      <c r="G825" s="12">
        <v>32</v>
      </c>
      <c r="H825">
        <f>'[2]B Growth'!$I135</f>
        <v>6</v>
      </c>
      <c r="I825">
        <f>'[2]B Growth'!$S135</f>
        <v>2</v>
      </c>
      <c r="J825" s="2" t="str">
        <f t="shared" si="31"/>
        <v>R22-N1-32-Pre</v>
      </c>
      <c r="K825" s="6">
        <f>'[2]B Growth'!$W135</f>
        <v>91.721739130434756</v>
      </c>
      <c r="L825">
        <f>'[2]B Growth'!$BK135</f>
        <v>0.26867376928543107</v>
      </c>
      <c r="O825">
        <f>'[2]B Growth'!$BD135</f>
        <v>36.940469605627179</v>
      </c>
      <c r="R825">
        <f>'[2]B Growth'!$AS135</f>
        <v>17.574863997145819</v>
      </c>
    </row>
    <row r="826" spans="1:18" x14ac:dyDescent="0.3">
      <c r="A826">
        <v>1134</v>
      </c>
      <c r="B826">
        <v>926</v>
      </c>
      <c r="C826" s="4">
        <v>1</v>
      </c>
      <c r="D826" s="12" t="s">
        <v>25</v>
      </c>
      <c r="E826" s="92"/>
      <c r="F826" t="s">
        <v>37</v>
      </c>
      <c r="G826" s="12">
        <v>32</v>
      </c>
      <c r="H826">
        <f>'[2]B Growth'!$I136</f>
        <v>6</v>
      </c>
      <c r="I826">
        <f>'[2]B Growth'!$S136</f>
        <v>3</v>
      </c>
      <c r="J826" s="2" t="str">
        <f t="shared" si="31"/>
        <v>R22-N2-32-Pre</v>
      </c>
      <c r="K826" s="6">
        <f>'[2]B Growth'!$W136</f>
        <v>84.932608695652192</v>
      </c>
      <c r="L826">
        <f>'[2]B Growth'!$BK136</f>
        <v>0.27464640153072173</v>
      </c>
      <c r="O826">
        <f>'[2]B Growth'!$BD136</f>
        <v>47.479103722537396</v>
      </c>
      <c r="R826">
        <f>'[2]B Growth'!$AS136</f>
        <v>18.35059868540338</v>
      </c>
    </row>
    <row r="827" spans="1:18" x14ac:dyDescent="0.3">
      <c r="A827">
        <v>1135</v>
      </c>
      <c r="B827">
        <v>927</v>
      </c>
      <c r="C827" s="4">
        <v>1</v>
      </c>
      <c r="D827" s="12" t="s">
        <v>25</v>
      </c>
      <c r="E827" s="92"/>
      <c r="F827" t="s">
        <v>38</v>
      </c>
      <c r="G827" s="12">
        <v>32</v>
      </c>
      <c r="H827">
        <f>'[2]B Growth'!$I137</f>
        <v>6</v>
      </c>
      <c r="I827">
        <f>'[2]B Growth'!$S137</f>
        <v>3</v>
      </c>
      <c r="J827" s="2" t="str">
        <f t="shared" si="31"/>
        <v>R22-N3-32-Pre</v>
      </c>
      <c r="K827" s="6">
        <f>'[2]B Growth'!$W137</f>
        <v>93.599999999999966</v>
      </c>
      <c r="L827">
        <f>'[2]B Growth'!$BK137</f>
        <v>0.26634817171417674</v>
      </c>
      <c r="O827">
        <f>'[2]B Growth'!$BD137</f>
        <v>43.183082326014024</v>
      </c>
      <c r="R827">
        <f>'[2]B Growth'!$AS137</f>
        <v>17.730667399094393</v>
      </c>
    </row>
    <row r="828" spans="1:18" x14ac:dyDescent="0.3">
      <c r="A828">
        <v>1136</v>
      </c>
      <c r="B828">
        <v>928</v>
      </c>
      <c r="C828" s="4">
        <v>1</v>
      </c>
      <c r="D828" s="12" t="s">
        <v>25</v>
      </c>
      <c r="E828" s="92"/>
      <c r="F828" t="s">
        <v>39</v>
      </c>
      <c r="G828" s="12">
        <v>32</v>
      </c>
      <c r="H828">
        <f>'[2]B Growth'!$I138</f>
        <v>6</v>
      </c>
      <c r="I828">
        <f>'[2]B Growth'!$S138</f>
        <v>4</v>
      </c>
      <c r="J828" s="2" t="str">
        <f t="shared" si="31"/>
        <v>R22-S1-32-Pre</v>
      </c>
      <c r="K828" s="6">
        <f>'[2]B Growth'!$W138</f>
        <v>86.968695652173921</v>
      </c>
      <c r="L828">
        <f>'[2]B Growth'!$BK138</f>
        <v>0.27065329577240199</v>
      </c>
      <c r="O828">
        <f>'[2]B Growth'!$BD138</f>
        <v>35.696709653242436</v>
      </c>
      <c r="R828">
        <f>'[2]B Growth'!$AS138</f>
        <v>18.079516026696233</v>
      </c>
    </row>
    <row r="829" spans="1:18" x14ac:dyDescent="0.3">
      <c r="A829">
        <v>1137</v>
      </c>
      <c r="B829">
        <v>929</v>
      </c>
      <c r="C829" s="4">
        <v>1</v>
      </c>
      <c r="D829" s="12" t="s">
        <v>25</v>
      </c>
      <c r="E829" s="92"/>
      <c r="F829" t="s">
        <v>40</v>
      </c>
      <c r="G829" s="12">
        <v>32</v>
      </c>
      <c r="H829">
        <f>'[2]B Growth'!$I139</f>
        <v>6</v>
      </c>
      <c r="I829">
        <f>'[2]B Growth'!$S139</f>
        <v>3</v>
      </c>
      <c r="J829" s="2" t="str">
        <f t="shared" si="31"/>
        <v>R22-S2-32-Pre</v>
      </c>
      <c r="K829" s="6">
        <f>'[2]B Growth'!$W139</f>
        <v>81.938405797101439</v>
      </c>
      <c r="L829">
        <f>'[2]B Growth'!$BK139</f>
        <v>0.26518091325466608</v>
      </c>
      <c r="O829">
        <f>'[2]B Growth'!$BD139</f>
        <v>41.481452107265653</v>
      </c>
      <c r="R829">
        <f>'[2]B Growth'!$AS139</f>
        <v>18.312048069621312</v>
      </c>
    </row>
    <row r="830" spans="1:18" x14ac:dyDescent="0.3">
      <c r="A830">
        <v>1138</v>
      </c>
      <c r="B830">
        <v>930</v>
      </c>
      <c r="C830" s="4">
        <v>1</v>
      </c>
      <c r="D830" s="12" t="s">
        <v>25</v>
      </c>
      <c r="E830" s="92"/>
      <c r="F830" t="s">
        <v>41</v>
      </c>
      <c r="G830" s="12">
        <v>32</v>
      </c>
      <c r="H830">
        <f>'[2]B Growth'!$I140</f>
        <v>6</v>
      </c>
      <c r="I830">
        <f>'[2]B Growth'!$S140</f>
        <v>1</v>
      </c>
      <c r="J830" s="2" t="str">
        <f t="shared" si="31"/>
        <v>R22-S3-32-Pre</v>
      </c>
      <c r="K830" s="6">
        <f>'[2]B Growth'!$W140</f>
        <v>106.0695652173913</v>
      </c>
      <c r="L830">
        <f>'[2]B Growth'!$BK140</f>
        <v>0.26505055853268406</v>
      </c>
      <c r="O830">
        <f>'[2]B Growth'!$BD140</f>
        <v>42.784487934576639</v>
      </c>
      <c r="R830">
        <f>'[2]B Growth'!$AS140</f>
        <v>18.597703899083442</v>
      </c>
    </row>
    <row r="832" spans="1:18" x14ac:dyDescent="0.3">
      <c r="I832" t="s">
        <v>235</v>
      </c>
    </row>
    <row r="833" spans="9:9" x14ac:dyDescent="0.3">
      <c r="I833" t="s">
        <v>234</v>
      </c>
    </row>
  </sheetData>
  <autoFilter ref="A2:V830" xr:uid="{69B343E3-2817-417F-A110-4896B71E303B}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58BE-1FD4-42C2-9DD8-5DBA597ED695}">
  <sheetPr>
    <tabColor theme="9" tint="0.59999389629810485"/>
  </sheetPr>
  <dimension ref="A2:O506"/>
  <sheetViews>
    <sheetView topLeftCell="A2" zoomScale="80" zoomScaleNormal="80" workbookViewId="0">
      <selection activeCell="A2" sqref="A2"/>
    </sheetView>
  </sheetViews>
  <sheetFormatPr defaultColWidth="8.6640625" defaultRowHeight="14.4" x14ac:dyDescent="0.3"/>
  <cols>
    <col min="9" max="9" width="12.109375" customWidth="1"/>
    <col min="10" max="10" width="11.6640625" customWidth="1"/>
  </cols>
  <sheetData>
    <row r="2" spans="1:15" ht="218.4" customHeight="1" x14ac:dyDescent="0.3">
      <c r="A2" s="22"/>
      <c r="B2" s="8" t="s">
        <v>15</v>
      </c>
      <c r="C2" s="8" t="s">
        <v>22</v>
      </c>
      <c r="D2" s="8" t="s">
        <v>13</v>
      </c>
      <c r="E2" s="8" t="s">
        <v>2</v>
      </c>
      <c r="F2" s="8" t="s">
        <v>0</v>
      </c>
      <c r="G2" s="8" t="s">
        <v>9</v>
      </c>
      <c r="H2" s="8" t="s">
        <v>10</v>
      </c>
      <c r="I2" s="8" t="s">
        <v>8</v>
      </c>
      <c r="J2" s="8" t="s">
        <v>12</v>
      </c>
      <c r="K2" s="103" t="s">
        <v>248</v>
      </c>
      <c r="L2" s="102" t="s">
        <v>19</v>
      </c>
      <c r="M2" s="74" t="s">
        <v>11</v>
      </c>
      <c r="N2" s="102" t="s">
        <v>247</v>
      </c>
      <c r="O2" s="74" t="s">
        <v>246</v>
      </c>
    </row>
    <row r="3" spans="1:15" x14ac:dyDescent="0.3">
      <c r="B3">
        <v>1</v>
      </c>
      <c r="D3" s="10">
        <v>0.25</v>
      </c>
      <c r="E3" s="9" t="s">
        <v>4</v>
      </c>
      <c r="F3">
        <v>0</v>
      </c>
      <c r="G3">
        <v>0</v>
      </c>
      <c r="H3">
        <v>0</v>
      </c>
      <c r="I3">
        <f>[3]Plant!F5</f>
        <v>0</v>
      </c>
      <c r="J3" s="6">
        <f>[3]Plant!O5</f>
        <v>0</v>
      </c>
      <c r="K3" s="3">
        <f>[3]Plant!AC5</f>
        <v>0</v>
      </c>
      <c r="L3">
        <f>[3]Plant!I5</f>
        <v>1.99077E-2</v>
      </c>
      <c r="M3">
        <f>[3]Plant!M5</f>
        <v>2.1984600000000002E-3</v>
      </c>
      <c r="N3" s="13">
        <f>[3]Plant!AM5</f>
        <v>0</v>
      </c>
      <c r="O3">
        <f>[3]Plant!AR5</f>
        <v>0</v>
      </c>
    </row>
    <row r="4" spans="1:15" x14ac:dyDescent="0.3">
      <c r="B4">
        <v>2</v>
      </c>
      <c r="C4" t="s">
        <v>36</v>
      </c>
      <c r="D4" s="10">
        <v>0.25</v>
      </c>
      <c r="E4" s="9" t="s">
        <v>4</v>
      </c>
      <c r="F4">
        <v>14</v>
      </c>
      <c r="G4">
        <v>1</v>
      </c>
      <c r="H4">
        <v>1</v>
      </c>
      <c r="I4" t="str">
        <f>[3]Plant!F9</f>
        <v>R14-N1-A1</v>
      </c>
      <c r="J4" s="6" t="str">
        <f>[3]Plant!O9</f>
        <v>R14-N1-14</v>
      </c>
      <c r="K4" s="3">
        <f>[3]Plant!AC9</f>
        <v>25.422499999999999</v>
      </c>
      <c r="L4">
        <f>[3]Plant!I9</f>
        <v>1.3429000000000002</v>
      </c>
      <c r="M4">
        <f>[3]Plant!M9</f>
        <v>9.7099999999999964E-2</v>
      </c>
      <c r="N4" s="13">
        <f>[3]Plant!AM9</f>
        <v>0</v>
      </c>
      <c r="O4" t="e">
        <f>[3]Plant!AR9</f>
        <v>#VALUE!</v>
      </c>
    </row>
    <row r="5" spans="1:15" x14ac:dyDescent="0.3">
      <c r="B5">
        <v>3</v>
      </c>
      <c r="C5" t="s">
        <v>36</v>
      </c>
      <c r="D5" s="10">
        <v>0.25</v>
      </c>
      <c r="E5" s="9" t="s">
        <v>4</v>
      </c>
      <c r="F5">
        <v>14</v>
      </c>
      <c r="G5" t="s">
        <v>97</v>
      </c>
      <c r="H5">
        <v>2</v>
      </c>
      <c r="I5" t="str">
        <f>[3]Plant!F10</f>
        <v>R14-N1-A3</v>
      </c>
      <c r="J5" s="6" t="str">
        <f>[3]Plant!O10</f>
        <v>R14-N1-14</v>
      </c>
      <c r="K5" s="3">
        <f>[3]Plant!AC10</f>
        <v>25.422499999999999</v>
      </c>
      <c r="L5">
        <f>[3]Plant!I10</f>
        <v>2.0819000000000001</v>
      </c>
      <c r="M5">
        <f>[3]Plant!M10</f>
        <v>0.15700000000000003</v>
      </c>
      <c r="N5" s="13" t="str">
        <f>[3]Plant!AM10</f>
        <v>Screened</v>
      </c>
      <c r="O5" t="e">
        <f>[3]Plant!AR10</f>
        <v>#VALUE!</v>
      </c>
    </row>
    <row r="6" spans="1:15" x14ac:dyDescent="0.3">
      <c r="B6">
        <v>4</v>
      </c>
      <c r="C6" t="s">
        <v>36</v>
      </c>
      <c r="D6" s="10">
        <v>0.25</v>
      </c>
      <c r="E6" s="9" t="s">
        <v>4</v>
      </c>
      <c r="F6">
        <v>14</v>
      </c>
      <c r="G6">
        <v>1</v>
      </c>
      <c r="H6">
        <v>3</v>
      </c>
      <c r="I6" t="str">
        <f>[3]Plant!F11</f>
        <v>R14-N1-A5</v>
      </c>
      <c r="J6" s="6" t="str">
        <f>[3]Plant!O11</f>
        <v>R14-N1-14</v>
      </c>
      <c r="K6" s="3">
        <f>[3]Plant!AC11</f>
        <v>25.422499999999999</v>
      </c>
      <c r="L6">
        <f>[3]Plant!I11</f>
        <v>0.65650000000000008</v>
      </c>
      <c r="M6">
        <f>[3]Plant!M11</f>
        <v>4.7700000000000076E-2</v>
      </c>
      <c r="N6" s="13">
        <f>[3]Plant!AM11</f>
        <v>0</v>
      </c>
      <c r="O6" t="e">
        <f>[3]Plant!AR11</f>
        <v>#VALUE!</v>
      </c>
    </row>
    <row r="7" spans="1:15" x14ac:dyDescent="0.3">
      <c r="B7">
        <v>5</v>
      </c>
      <c r="C7" t="s">
        <v>36</v>
      </c>
      <c r="D7" s="10">
        <v>0.25</v>
      </c>
      <c r="E7" s="9" t="s">
        <v>4</v>
      </c>
      <c r="F7">
        <v>14</v>
      </c>
      <c r="G7">
        <v>1</v>
      </c>
      <c r="H7">
        <v>4</v>
      </c>
      <c r="I7" t="str">
        <f>[3]Plant!F12</f>
        <v>R14-N1-A7</v>
      </c>
      <c r="J7" s="6" t="str">
        <f>[3]Plant!O12</f>
        <v>R14-N1-14</v>
      </c>
      <c r="K7" s="3">
        <f>[3]Plant!AC12</f>
        <v>25.422499999999999</v>
      </c>
      <c r="L7">
        <f>[3]Plant!I12</f>
        <v>1.3302</v>
      </c>
      <c r="M7">
        <f>[3]Plant!M12</f>
        <v>0.10289999999999999</v>
      </c>
      <c r="N7" s="13">
        <f>[3]Plant!AM12</f>
        <v>0</v>
      </c>
      <c r="O7" t="e">
        <f>[3]Plant!AR12</f>
        <v>#VALUE!</v>
      </c>
    </row>
    <row r="8" spans="1:15" x14ac:dyDescent="0.3">
      <c r="B8">
        <v>6</v>
      </c>
      <c r="C8" t="s">
        <v>36</v>
      </c>
      <c r="D8" s="10">
        <v>0.25</v>
      </c>
      <c r="E8" s="9" t="s">
        <v>4</v>
      </c>
      <c r="F8">
        <v>14</v>
      </c>
      <c r="G8">
        <v>1</v>
      </c>
      <c r="H8">
        <v>5</v>
      </c>
      <c r="I8" t="str">
        <f>[3]Plant!F13</f>
        <v>R14-N1-B1</v>
      </c>
      <c r="J8" s="6" t="str">
        <f>[3]Plant!O13</f>
        <v>R14-N1-14</v>
      </c>
      <c r="K8" s="3">
        <f>[3]Plant!AC13</f>
        <v>25.422499999999999</v>
      </c>
      <c r="L8">
        <f>[3]Plant!I13</f>
        <v>1.0397000000000001</v>
      </c>
      <c r="M8">
        <f>[3]Plant!M13</f>
        <v>9.0700000000000003E-2</v>
      </c>
      <c r="N8" s="13">
        <f>[3]Plant!AM13</f>
        <v>0</v>
      </c>
      <c r="O8" t="e">
        <f>[3]Plant!AR13</f>
        <v>#VALUE!</v>
      </c>
    </row>
    <row r="9" spans="1:15" x14ac:dyDescent="0.3">
      <c r="B9">
        <v>7</v>
      </c>
      <c r="C9" t="s">
        <v>36</v>
      </c>
      <c r="D9" s="10">
        <v>0.25</v>
      </c>
      <c r="E9" s="9" t="s">
        <v>4</v>
      </c>
      <c r="F9">
        <v>14</v>
      </c>
      <c r="G9">
        <v>1</v>
      </c>
      <c r="H9">
        <v>6</v>
      </c>
      <c r="I9" t="str">
        <f>[3]Plant!F14</f>
        <v>R14-N1-B2</v>
      </c>
      <c r="J9" s="6" t="str">
        <f>[3]Plant!O14</f>
        <v>R14-N1-14</v>
      </c>
      <c r="K9" s="3">
        <f>[3]Plant!AC14</f>
        <v>25.422499999999999</v>
      </c>
      <c r="L9">
        <f>[3]Plant!I14</f>
        <v>0.93030000000000013</v>
      </c>
      <c r="M9">
        <f>[3]Plant!M14</f>
        <v>7.6099999999999834E-2</v>
      </c>
      <c r="N9" s="13">
        <f>[3]Plant!AM14</f>
        <v>0</v>
      </c>
      <c r="O9" t="e">
        <f>[3]Plant!AR14</f>
        <v>#VALUE!</v>
      </c>
    </row>
    <row r="10" spans="1:15" x14ac:dyDescent="0.3">
      <c r="B10">
        <v>8</v>
      </c>
      <c r="C10" t="s">
        <v>36</v>
      </c>
      <c r="D10" s="10">
        <v>0.25</v>
      </c>
      <c r="E10" s="9" t="s">
        <v>4</v>
      </c>
      <c r="F10">
        <v>14</v>
      </c>
      <c r="G10">
        <v>1</v>
      </c>
      <c r="H10">
        <v>7</v>
      </c>
      <c r="I10" t="str">
        <f>[3]Plant!F15</f>
        <v>R14-N1-B4</v>
      </c>
      <c r="J10" s="6" t="str">
        <f>[3]Plant!O15</f>
        <v>R14-N1-14</v>
      </c>
      <c r="K10" s="3">
        <f>[3]Plant!AC15</f>
        <v>25.422499999999999</v>
      </c>
      <c r="L10">
        <f>[3]Plant!I15</f>
        <v>0.78239999999999976</v>
      </c>
      <c r="M10">
        <f>[3]Plant!M15</f>
        <v>6.779999999999986E-2</v>
      </c>
      <c r="N10" s="13">
        <f>[3]Plant!AM15</f>
        <v>0</v>
      </c>
      <c r="O10" t="e">
        <f>[3]Plant!AR15</f>
        <v>#VALUE!</v>
      </c>
    </row>
    <row r="11" spans="1:15" x14ac:dyDescent="0.3">
      <c r="B11">
        <v>9</v>
      </c>
      <c r="C11" t="s">
        <v>36</v>
      </c>
      <c r="D11" s="10">
        <v>0.25</v>
      </c>
      <c r="E11" s="9" t="s">
        <v>4</v>
      </c>
      <c r="F11">
        <v>14</v>
      </c>
      <c r="G11">
        <v>1</v>
      </c>
      <c r="H11">
        <v>8</v>
      </c>
      <c r="I11" t="str">
        <f>[3]Plant!F16</f>
        <v>R14-N1-B6</v>
      </c>
      <c r="J11" s="6" t="str">
        <f>[3]Plant!O16</f>
        <v>R14-N1-14</v>
      </c>
      <c r="K11" s="3">
        <f>[3]Plant!AC16</f>
        <v>25.422499999999999</v>
      </c>
      <c r="L11">
        <f>[3]Plant!I16</f>
        <v>0.97589999999999999</v>
      </c>
      <c r="M11">
        <f>[3]Plant!M16</f>
        <v>8.1799999999999873E-2</v>
      </c>
      <c r="N11" s="13">
        <f>[3]Plant!AM16</f>
        <v>0</v>
      </c>
      <c r="O11" t="e">
        <f>[3]Plant!AR16</f>
        <v>#VALUE!</v>
      </c>
    </row>
    <row r="12" spans="1:15" x14ac:dyDescent="0.3">
      <c r="B12">
        <v>10</v>
      </c>
      <c r="C12" t="s">
        <v>36</v>
      </c>
      <c r="D12" s="10">
        <v>0.25</v>
      </c>
      <c r="E12" s="9" t="s">
        <v>4</v>
      </c>
      <c r="F12">
        <v>14</v>
      </c>
      <c r="G12">
        <v>1</v>
      </c>
      <c r="H12">
        <v>9</v>
      </c>
      <c r="I12" t="str">
        <f>[3]Plant!F17</f>
        <v>R14-N1-B7</v>
      </c>
      <c r="J12" s="6" t="str">
        <f>[3]Plant!O17</f>
        <v>R14-N1-14</v>
      </c>
      <c r="K12" s="3">
        <f>[3]Plant!AC17</f>
        <v>25.422499999999999</v>
      </c>
      <c r="L12">
        <f>[3]Plant!I17</f>
        <v>1.3129999999999999</v>
      </c>
      <c r="M12">
        <f>[3]Plant!M17</f>
        <v>0.10840000000000005</v>
      </c>
      <c r="N12" s="13">
        <f>[3]Plant!AM17</f>
        <v>0</v>
      </c>
      <c r="O12" t="e">
        <f>[3]Plant!AR17</f>
        <v>#VALUE!</v>
      </c>
    </row>
    <row r="13" spans="1:15" x14ac:dyDescent="0.3">
      <c r="B13">
        <v>11</v>
      </c>
      <c r="C13" t="s">
        <v>36</v>
      </c>
      <c r="D13" s="10">
        <v>0.25</v>
      </c>
      <c r="E13" s="9" t="s">
        <v>4</v>
      </c>
      <c r="F13">
        <v>14</v>
      </c>
      <c r="G13">
        <v>1</v>
      </c>
      <c r="H13">
        <v>10</v>
      </c>
      <c r="I13" t="str">
        <f>[3]Plant!F18</f>
        <v>R14-N1-B8</v>
      </c>
      <c r="J13" s="6" t="str">
        <f>[3]Plant!O18</f>
        <v>R14-N1-14</v>
      </c>
      <c r="K13" s="3">
        <f>[3]Plant!AC18</f>
        <v>25.422499999999999</v>
      </c>
      <c r="L13">
        <f>[3]Plant!I18</f>
        <v>1.0673999999999999</v>
      </c>
      <c r="M13">
        <f>[3]Plant!M18</f>
        <v>8.1399999999999917E-2</v>
      </c>
      <c r="N13" s="13">
        <f>[3]Plant!AM18</f>
        <v>0</v>
      </c>
      <c r="O13" t="e">
        <f>[3]Plant!AR18</f>
        <v>#VALUE!</v>
      </c>
    </row>
    <row r="14" spans="1:15" x14ac:dyDescent="0.3">
      <c r="B14">
        <v>12</v>
      </c>
      <c r="C14" t="s">
        <v>41</v>
      </c>
      <c r="D14" s="10">
        <v>0.25</v>
      </c>
      <c r="E14" s="9" t="s">
        <v>4</v>
      </c>
      <c r="F14">
        <v>14</v>
      </c>
      <c r="G14">
        <v>1</v>
      </c>
      <c r="H14">
        <v>11</v>
      </c>
      <c r="I14" t="str">
        <f>[3]Plant!F19</f>
        <v>R14-S3-A1</v>
      </c>
      <c r="J14" s="6" t="str">
        <f>[3]Plant!O19</f>
        <v>R14-S3-14</v>
      </c>
      <c r="K14" s="3">
        <f>[3]Plant!AC19</f>
        <v>26.192500000000003</v>
      </c>
      <c r="L14">
        <f>[3]Plant!I19</f>
        <v>0.80500000000000016</v>
      </c>
      <c r="M14">
        <f>[3]Plant!M19</f>
        <v>7.4000000000000066E-2</v>
      </c>
      <c r="N14" s="13">
        <f>[3]Plant!AM19</f>
        <v>0</v>
      </c>
      <c r="O14" t="e">
        <f>[3]Plant!AR19</f>
        <v>#VALUE!</v>
      </c>
    </row>
    <row r="15" spans="1:15" x14ac:dyDescent="0.3">
      <c r="B15">
        <v>13</v>
      </c>
      <c r="C15" t="s">
        <v>41</v>
      </c>
      <c r="D15" s="10">
        <v>0.25</v>
      </c>
      <c r="E15" s="9" t="s">
        <v>4</v>
      </c>
      <c r="F15">
        <v>14</v>
      </c>
      <c r="G15">
        <v>1</v>
      </c>
      <c r="H15">
        <v>12</v>
      </c>
      <c r="I15" t="str">
        <f>[3]Plant!F20</f>
        <v>R14-S3-A3</v>
      </c>
      <c r="J15" s="6" t="str">
        <f>[3]Plant!O20</f>
        <v>R14-S3-14</v>
      </c>
      <c r="K15" s="3">
        <f>[3]Plant!AC20</f>
        <v>26.192500000000003</v>
      </c>
      <c r="L15">
        <f>[3]Plant!I20</f>
        <v>0.76560000000000028</v>
      </c>
      <c r="M15">
        <f>[3]Plant!M20</f>
        <v>6.150000000000011E-2</v>
      </c>
      <c r="N15" s="13">
        <f>[3]Plant!AM20</f>
        <v>0</v>
      </c>
      <c r="O15" t="e">
        <f>[3]Plant!AR20</f>
        <v>#VALUE!</v>
      </c>
    </row>
    <row r="16" spans="1:15" x14ac:dyDescent="0.3">
      <c r="B16">
        <v>14</v>
      </c>
      <c r="C16" t="s">
        <v>41</v>
      </c>
      <c r="D16" s="10">
        <v>0.25</v>
      </c>
      <c r="E16" s="9" t="s">
        <v>4</v>
      </c>
      <c r="F16">
        <v>14</v>
      </c>
      <c r="G16">
        <v>1</v>
      </c>
      <c r="H16">
        <v>13</v>
      </c>
      <c r="I16" t="str">
        <f>[3]Plant!F21</f>
        <v>R14-S3-A5</v>
      </c>
      <c r="J16" s="6" t="str">
        <f>[3]Plant!O21</f>
        <v>R14-S3-14</v>
      </c>
      <c r="K16" s="3">
        <f>[3]Plant!AC21</f>
        <v>26.192500000000003</v>
      </c>
      <c r="L16">
        <f>[3]Plant!I21</f>
        <v>1.8356999999999999</v>
      </c>
      <c r="M16">
        <f>[3]Plant!M21</f>
        <v>0.13470000000000004</v>
      </c>
      <c r="N16" s="13">
        <f>[3]Plant!AM21</f>
        <v>0</v>
      </c>
      <c r="O16" t="e">
        <f>[3]Plant!AR21</f>
        <v>#VALUE!</v>
      </c>
    </row>
    <row r="17" spans="2:15" x14ac:dyDescent="0.3">
      <c r="B17">
        <v>15</v>
      </c>
      <c r="C17" t="s">
        <v>41</v>
      </c>
      <c r="D17" s="10">
        <v>0.25</v>
      </c>
      <c r="E17" s="9" t="s">
        <v>4</v>
      </c>
      <c r="F17">
        <v>14</v>
      </c>
      <c r="G17">
        <v>1</v>
      </c>
      <c r="H17">
        <v>14</v>
      </c>
      <c r="I17" t="str">
        <f>[3]Plant!F22</f>
        <v>R14-S3-A7</v>
      </c>
      <c r="J17" s="6" t="str">
        <f>[3]Plant!O22</f>
        <v>R14-S3-14</v>
      </c>
      <c r="K17" s="3">
        <f>[3]Plant!AC22</f>
        <v>26.192500000000003</v>
      </c>
      <c r="L17">
        <f>[3]Plant!I22</f>
        <v>1.0635000000000001</v>
      </c>
      <c r="M17">
        <f>[3]Plant!M22</f>
        <v>8.8000000000000078E-2</v>
      </c>
      <c r="N17" s="13">
        <f>[3]Plant!AM22</f>
        <v>0</v>
      </c>
      <c r="O17" t="e">
        <f>[3]Plant!AR22</f>
        <v>#VALUE!</v>
      </c>
    </row>
    <row r="18" spans="2:15" x14ac:dyDescent="0.3">
      <c r="B18">
        <v>16</v>
      </c>
      <c r="C18" t="s">
        <v>41</v>
      </c>
      <c r="D18" s="10">
        <v>0.25</v>
      </c>
      <c r="E18" s="9" t="s">
        <v>4</v>
      </c>
      <c r="F18">
        <v>14</v>
      </c>
      <c r="G18">
        <v>1</v>
      </c>
      <c r="H18">
        <v>15</v>
      </c>
      <c r="I18" t="str">
        <f>[3]Plant!F23</f>
        <v>R14-S3-B1</v>
      </c>
      <c r="J18" s="6" t="str">
        <f>[3]Plant!O23</f>
        <v>R14-S3-14</v>
      </c>
      <c r="K18" s="3">
        <f>[3]Plant!AC23</f>
        <v>26.192500000000003</v>
      </c>
      <c r="L18">
        <f>[3]Plant!I23</f>
        <v>0.7330000000000001</v>
      </c>
      <c r="M18">
        <f>[3]Plant!M23</f>
        <v>5.2499999999999991E-2</v>
      </c>
      <c r="N18" s="13">
        <f>[3]Plant!AM23</f>
        <v>0</v>
      </c>
      <c r="O18" t="e">
        <f>[3]Plant!AR23</f>
        <v>#VALUE!</v>
      </c>
    </row>
    <row r="19" spans="2:15" x14ac:dyDescent="0.3">
      <c r="B19">
        <v>17</v>
      </c>
      <c r="C19" t="s">
        <v>41</v>
      </c>
      <c r="D19" s="10">
        <v>0.25</v>
      </c>
      <c r="E19" s="9" t="s">
        <v>4</v>
      </c>
      <c r="F19">
        <v>14</v>
      </c>
      <c r="G19">
        <v>1</v>
      </c>
      <c r="H19">
        <v>16</v>
      </c>
      <c r="I19" t="str">
        <f>[3]Plant!F24</f>
        <v>R14-S3-B2</v>
      </c>
      <c r="J19" s="6" t="str">
        <f>[3]Plant!O24</f>
        <v>R14-S3-14</v>
      </c>
      <c r="K19" s="3">
        <f>[3]Plant!AC24</f>
        <v>26.192500000000003</v>
      </c>
      <c r="L19">
        <f>[3]Plant!I24</f>
        <v>1.1895</v>
      </c>
      <c r="M19">
        <f>[3]Plant!M24</f>
        <v>8.9399999999999924E-2</v>
      </c>
      <c r="N19" s="13">
        <f>[3]Plant!AM24</f>
        <v>0</v>
      </c>
      <c r="O19" t="e">
        <f>[3]Plant!AR24</f>
        <v>#VALUE!</v>
      </c>
    </row>
    <row r="20" spans="2:15" x14ac:dyDescent="0.3">
      <c r="B20">
        <v>18</v>
      </c>
      <c r="C20" t="s">
        <v>41</v>
      </c>
      <c r="D20" s="10">
        <v>0.25</v>
      </c>
      <c r="E20" s="9" t="s">
        <v>4</v>
      </c>
      <c r="F20">
        <v>14</v>
      </c>
      <c r="G20">
        <v>1</v>
      </c>
      <c r="H20">
        <v>17</v>
      </c>
      <c r="I20" t="str">
        <f>[3]Plant!F25</f>
        <v>R14-S3-B4</v>
      </c>
      <c r="J20" s="6" t="str">
        <f>[3]Plant!O25</f>
        <v>R14-S3-14</v>
      </c>
      <c r="K20" s="3">
        <f>[3]Plant!AC25</f>
        <v>26.192500000000003</v>
      </c>
      <c r="L20">
        <f>[3]Plant!I25</f>
        <v>1.1064000000000001</v>
      </c>
      <c r="M20">
        <f>[3]Plant!M25</f>
        <v>8.1400000000000139E-2</v>
      </c>
      <c r="N20" s="13">
        <f>[3]Plant!AM25</f>
        <v>0</v>
      </c>
      <c r="O20" t="e">
        <f>[3]Plant!AR25</f>
        <v>#VALUE!</v>
      </c>
    </row>
    <row r="21" spans="2:15" x14ac:dyDescent="0.3">
      <c r="B21">
        <v>19</v>
      </c>
      <c r="C21" t="s">
        <v>41</v>
      </c>
      <c r="D21" s="10">
        <v>0.25</v>
      </c>
      <c r="E21" s="9" t="s">
        <v>4</v>
      </c>
      <c r="F21">
        <v>14</v>
      </c>
      <c r="G21">
        <v>1</v>
      </c>
      <c r="H21">
        <v>18</v>
      </c>
      <c r="I21" t="str">
        <f>[3]Plant!F26</f>
        <v>R14-S3-B6</v>
      </c>
      <c r="J21" s="6" t="str">
        <f>[3]Plant!O26</f>
        <v>R14-S3-14</v>
      </c>
      <c r="K21" s="3">
        <f>[3]Plant!AC26</f>
        <v>26.192500000000003</v>
      </c>
      <c r="L21">
        <f>[3]Plant!I26</f>
        <v>1.7396</v>
      </c>
      <c r="M21">
        <f>[3]Plant!M26</f>
        <v>0.12690000000000001</v>
      </c>
      <c r="N21" s="13">
        <f>[3]Plant!AM26</f>
        <v>0</v>
      </c>
      <c r="O21" t="e">
        <f>[3]Plant!AR26</f>
        <v>#VALUE!</v>
      </c>
    </row>
    <row r="22" spans="2:15" x14ac:dyDescent="0.3">
      <c r="B22">
        <v>20</v>
      </c>
      <c r="C22" t="s">
        <v>41</v>
      </c>
      <c r="D22" s="10">
        <v>0.25</v>
      </c>
      <c r="E22" s="9" t="s">
        <v>4</v>
      </c>
      <c r="F22">
        <v>14</v>
      </c>
      <c r="G22">
        <v>1</v>
      </c>
      <c r="H22">
        <v>19</v>
      </c>
      <c r="I22" t="str">
        <f>[3]Plant!F27</f>
        <v>R14-S3-B7</v>
      </c>
      <c r="J22" s="6" t="str">
        <f>[3]Plant!O27</f>
        <v>R14-S3-14</v>
      </c>
      <c r="K22" s="3">
        <f>[3]Plant!AC27</f>
        <v>26.192500000000003</v>
      </c>
      <c r="L22">
        <f>[3]Plant!I27</f>
        <v>1.4719000000000002</v>
      </c>
      <c r="M22">
        <f>[3]Plant!M27</f>
        <v>0.11750000000000016</v>
      </c>
      <c r="N22" s="13">
        <f>[3]Plant!AM27</f>
        <v>0</v>
      </c>
      <c r="O22" t="e">
        <f>[3]Plant!AR27</f>
        <v>#VALUE!</v>
      </c>
    </row>
    <row r="23" spans="2:15" x14ac:dyDescent="0.3">
      <c r="B23">
        <v>21</v>
      </c>
      <c r="C23" t="s">
        <v>41</v>
      </c>
      <c r="D23" s="10">
        <v>0.25</v>
      </c>
      <c r="E23" s="9" t="s">
        <v>4</v>
      </c>
      <c r="F23">
        <v>14</v>
      </c>
      <c r="G23">
        <v>1</v>
      </c>
      <c r="H23">
        <v>20</v>
      </c>
      <c r="I23" t="str">
        <f>[3]Plant!F28</f>
        <v>R14-S3-B8</v>
      </c>
      <c r="J23" s="6" t="str">
        <f>[3]Plant!O28</f>
        <v>R14-S3-14</v>
      </c>
      <c r="K23" s="3">
        <f>[3]Plant!AC28</f>
        <v>26.192500000000003</v>
      </c>
      <c r="L23">
        <f>[3]Plant!I28</f>
        <v>1.2694000000000001</v>
      </c>
      <c r="M23">
        <f>[3]Plant!M28</f>
        <v>9.4600000000000017E-2</v>
      </c>
      <c r="N23" s="13">
        <f>[3]Plant!AM28</f>
        <v>0</v>
      </c>
      <c r="O23" t="e">
        <f>[3]Plant!AR28</f>
        <v>#VALUE!</v>
      </c>
    </row>
    <row r="24" spans="2:15" x14ac:dyDescent="0.3">
      <c r="B24">
        <v>22</v>
      </c>
      <c r="C24" t="s">
        <v>39</v>
      </c>
      <c r="D24" s="10">
        <v>0.25</v>
      </c>
      <c r="E24" s="9" t="s">
        <v>4</v>
      </c>
      <c r="F24">
        <v>18</v>
      </c>
      <c r="G24">
        <v>2</v>
      </c>
      <c r="H24">
        <v>21</v>
      </c>
      <c r="I24" t="str">
        <f>[3]Plant!F29</f>
        <v>R14-S1-A1</v>
      </c>
      <c r="J24" s="6" t="str">
        <f>[3]Plant!O29</f>
        <v>R14-S1-18</v>
      </c>
      <c r="K24" s="3">
        <f>[3]Plant!AC29</f>
        <v>20.11242424242424</v>
      </c>
      <c r="L24">
        <f>[3]Plant!I29</f>
        <v>3.5739999999999998</v>
      </c>
      <c r="M24">
        <f>[3]Plant!M29</f>
        <v>0.14849999999999941</v>
      </c>
      <c r="N24" s="13">
        <f>[3]Plant!AM29</f>
        <v>0</v>
      </c>
      <c r="O24" t="e">
        <f>[3]Plant!AR29</f>
        <v>#VALUE!</v>
      </c>
    </row>
    <row r="25" spans="2:15" x14ac:dyDescent="0.3">
      <c r="B25">
        <v>23</v>
      </c>
      <c r="C25" t="s">
        <v>39</v>
      </c>
      <c r="D25" s="10">
        <v>0.25</v>
      </c>
      <c r="E25" s="9" t="s">
        <v>4</v>
      </c>
      <c r="F25">
        <v>18</v>
      </c>
      <c r="G25">
        <v>2</v>
      </c>
      <c r="H25">
        <v>22</v>
      </c>
      <c r="I25" t="str">
        <f>[3]Plant!F30</f>
        <v>R14-S1-A3</v>
      </c>
      <c r="J25" s="6" t="str">
        <f>[3]Plant!O30</f>
        <v>R14-S1-18</v>
      </c>
      <c r="K25" s="3">
        <f>[3]Plant!AC30</f>
        <v>20.11242424242424</v>
      </c>
      <c r="L25">
        <f>[3]Plant!I30</f>
        <v>6.5799000000000012</v>
      </c>
      <c r="M25">
        <f>[3]Plant!M30</f>
        <v>0.30720000000000081</v>
      </c>
      <c r="N25" s="13">
        <f>[3]Plant!AM30</f>
        <v>0</v>
      </c>
      <c r="O25" t="e">
        <f>[3]Plant!AR30</f>
        <v>#VALUE!</v>
      </c>
    </row>
    <row r="26" spans="2:15" x14ac:dyDescent="0.3">
      <c r="B26">
        <v>24</v>
      </c>
      <c r="C26" t="s">
        <v>39</v>
      </c>
      <c r="D26" s="10">
        <v>0.25</v>
      </c>
      <c r="E26" s="9" t="s">
        <v>4</v>
      </c>
      <c r="F26">
        <v>18</v>
      </c>
      <c r="G26">
        <v>2</v>
      </c>
      <c r="H26">
        <v>23</v>
      </c>
      <c r="I26" t="str">
        <f>[3]Plant!F31</f>
        <v>R14-S1-A5</v>
      </c>
      <c r="J26" s="6" t="str">
        <f>[3]Plant!O31</f>
        <v>R14-S1-18</v>
      </c>
      <c r="K26" s="3">
        <f>[3]Plant!AC31</f>
        <v>20.11242424242424</v>
      </c>
      <c r="L26">
        <f>[3]Plant!I31</f>
        <v>4.0454999999999997</v>
      </c>
      <c r="M26">
        <f>[3]Plant!M31</f>
        <v>0.22670000000000012</v>
      </c>
      <c r="N26" s="13">
        <f>[3]Plant!AM31</f>
        <v>0</v>
      </c>
      <c r="O26" t="e">
        <f>[3]Plant!AR31</f>
        <v>#VALUE!</v>
      </c>
    </row>
    <row r="27" spans="2:15" x14ac:dyDescent="0.3">
      <c r="B27">
        <v>25</v>
      </c>
      <c r="C27" t="s">
        <v>39</v>
      </c>
      <c r="D27" s="10">
        <v>0.25</v>
      </c>
      <c r="E27" s="9" t="s">
        <v>4</v>
      </c>
      <c r="F27">
        <v>18</v>
      </c>
      <c r="G27">
        <v>2</v>
      </c>
      <c r="H27">
        <v>24</v>
      </c>
      <c r="I27" t="str">
        <f>[3]Plant!F32</f>
        <v>R14-S1-A7</v>
      </c>
      <c r="J27" s="6" t="str">
        <f>[3]Plant!O32</f>
        <v>R14-S1-18</v>
      </c>
      <c r="K27" s="3">
        <f>[3]Plant!AC32</f>
        <v>20.11242424242424</v>
      </c>
      <c r="L27">
        <f>[3]Plant!I32</f>
        <v>3.0117999999999991</v>
      </c>
      <c r="M27">
        <f>[3]Plant!M32</f>
        <v>0.16589999999999971</v>
      </c>
      <c r="N27" s="13">
        <f>[3]Plant!AM32</f>
        <v>0</v>
      </c>
      <c r="O27" t="e">
        <f>[3]Plant!AR32</f>
        <v>#VALUE!</v>
      </c>
    </row>
    <row r="28" spans="2:15" x14ac:dyDescent="0.3">
      <c r="B28">
        <v>26</v>
      </c>
      <c r="C28" t="s">
        <v>39</v>
      </c>
      <c r="D28" s="10">
        <v>0.25</v>
      </c>
      <c r="E28" s="9" t="s">
        <v>4</v>
      </c>
      <c r="F28">
        <v>18</v>
      </c>
      <c r="G28">
        <v>2</v>
      </c>
      <c r="H28">
        <v>25</v>
      </c>
      <c r="I28" t="str">
        <f>[3]Plant!F33</f>
        <v>R14-S1-B1</v>
      </c>
      <c r="J28" s="6" t="str">
        <f>[3]Plant!O33</f>
        <v>R14-S1-18</v>
      </c>
      <c r="K28" s="3">
        <f>[3]Plant!AC33</f>
        <v>20.11242424242424</v>
      </c>
      <c r="L28">
        <f>[3]Plant!I33</f>
        <v>3.7942</v>
      </c>
      <c r="M28">
        <f>[3]Plant!M33</f>
        <v>0.23529999999999962</v>
      </c>
      <c r="N28" s="13">
        <f>[3]Plant!AM33</f>
        <v>0</v>
      </c>
      <c r="O28" t="e">
        <f>[3]Plant!AR33</f>
        <v>#VALUE!</v>
      </c>
    </row>
    <row r="29" spans="2:15" x14ac:dyDescent="0.3">
      <c r="B29">
        <v>27</v>
      </c>
      <c r="C29" t="s">
        <v>39</v>
      </c>
      <c r="D29" s="10">
        <v>0.25</v>
      </c>
      <c r="E29" s="9" t="s">
        <v>4</v>
      </c>
      <c r="F29">
        <v>18</v>
      </c>
      <c r="G29">
        <v>2</v>
      </c>
      <c r="H29">
        <v>26</v>
      </c>
      <c r="I29" t="str">
        <f>[3]Plant!F34</f>
        <v>R14-S1-B2</v>
      </c>
      <c r="J29" s="6" t="str">
        <f>[3]Plant!O34</f>
        <v>R14-S1-18</v>
      </c>
      <c r="K29" s="3">
        <f>[3]Plant!AC34</f>
        <v>20.11242424242424</v>
      </c>
      <c r="L29">
        <f>[3]Plant!I34</f>
        <v>2.4918000000000005</v>
      </c>
      <c r="M29">
        <f>[3]Plant!M34</f>
        <v>0.14580000000000037</v>
      </c>
      <c r="N29" s="13">
        <f>[3]Plant!AM34</f>
        <v>0</v>
      </c>
      <c r="O29" t="e">
        <f>[3]Plant!AR34</f>
        <v>#VALUE!</v>
      </c>
    </row>
    <row r="30" spans="2:15" x14ac:dyDescent="0.3">
      <c r="B30">
        <v>28</v>
      </c>
      <c r="C30" t="s">
        <v>39</v>
      </c>
      <c r="D30" s="10">
        <v>0.25</v>
      </c>
      <c r="E30" s="9" t="s">
        <v>4</v>
      </c>
      <c r="F30">
        <v>18</v>
      </c>
      <c r="G30">
        <v>2</v>
      </c>
      <c r="H30">
        <v>27</v>
      </c>
      <c r="I30" t="str">
        <f>[3]Plant!F35</f>
        <v>R14-S1-B4</v>
      </c>
      <c r="J30" s="6" t="str">
        <f>[3]Plant!O35</f>
        <v>R14-S1-18</v>
      </c>
      <c r="K30" s="3">
        <f>[3]Plant!AC35</f>
        <v>20.11242424242424</v>
      </c>
      <c r="L30">
        <f>[3]Plant!I35</f>
        <v>3.1593999999999998</v>
      </c>
      <c r="M30">
        <f>[3]Plant!M35</f>
        <v>0.18389999999999951</v>
      </c>
      <c r="N30" s="13">
        <f>[3]Plant!AM35</f>
        <v>0</v>
      </c>
      <c r="O30" t="e">
        <f>[3]Plant!AR35</f>
        <v>#VALUE!</v>
      </c>
    </row>
    <row r="31" spans="2:15" x14ac:dyDescent="0.3">
      <c r="B31">
        <v>29</v>
      </c>
      <c r="C31" t="s">
        <v>39</v>
      </c>
      <c r="D31" s="10">
        <v>0.25</v>
      </c>
      <c r="E31" s="9" t="s">
        <v>4</v>
      </c>
      <c r="F31">
        <v>18</v>
      </c>
      <c r="G31">
        <v>2</v>
      </c>
      <c r="H31">
        <v>28</v>
      </c>
      <c r="I31" t="str">
        <f>[3]Plant!F36</f>
        <v>R14-S1-B8</v>
      </c>
      <c r="J31" s="6" t="str">
        <f>[3]Plant!O36</f>
        <v>R14-S1-18</v>
      </c>
      <c r="K31" s="3">
        <f>[3]Plant!AC36</f>
        <v>20.11242424242424</v>
      </c>
      <c r="L31">
        <f>[3]Plant!I36</f>
        <v>6.1685999999999996</v>
      </c>
      <c r="M31">
        <f>[3]Plant!M36</f>
        <v>0.38329999999999931</v>
      </c>
      <c r="N31" s="13" t="str">
        <f>[3]Plant!AM36</f>
        <v>Screened</v>
      </c>
      <c r="O31" t="e">
        <f>[3]Plant!AR36</f>
        <v>#VALUE!</v>
      </c>
    </row>
    <row r="32" spans="2:15" x14ac:dyDescent="0.3">
      <c r="B32">
        <v>30</v>
      </c>
      <c r="C32" t="s">
        <v>38</v>
      </c>
      <c r="D32" s="10">
        <v>0.25</v>
      </c>
      <c r="E32" s="9" t="s">
        <v>4</v>
      </c>
      <c r="F32">
        <v>18</v>
      </c>
      <c r="G32">
        <v>2</v>
      </c>
      <c r="H32">
        <v>29</v>
      </c>
      <c r="I32" t="str">
        <f>[3]Plant!F37</f>
        <v>R14-N3-A1</v>
      </c>
      <c r="J32" s="6" t="str">
        <f>[3]Plant!O37</f>
        <v>R14-N3-18</v>
      </c>
      <c r="K32" s="3">
        <f>[3]Plant!AC37</f>
        <v>21.000000000000004</v>
      </c>
      <c r="L32">
        <f>[3]Plant!I37</f>
        <v>4.5719000000000003</v>
      </c>
      <c r="M32">
        <f>[3]Plant!M37</f>
        <v>0.26419999999999977</v>
      </c>
      <c r="N32" s="13">
        <f>[3]Plant!AM37</f>
        <v>0</v>
      </c>
      <c r="O32" t="e">
        <f>[3]Plant!AR37</f>
        <v>#VALUE!</v>
      </c>
    </row>
    <row r="33" spans="2:15" x14ac:dyDescent="0.3">
      <c r="B33">
        <v>31</v>
      </c>
      <c r="C33" t="s">
        <v>38</v>
      </c>
      <c r="D33" s="10">
        <v>0.25</v>
      </c>
      <c r="E33" s="9" t="s">
        <v>4</v>
      </c>
      <c r="F33">
        <v>18</v>
      </c>
      <c r="G33">
        <v>2</v>
      </c>
      <c r="H33">
        <v>30</v>
      </c>
      <c r="I33" t="str">
        <f>[3]Plant!F38</f>
        <v>R14-N3-A3</v>
      </c>
      <c r="J33" s="6" t="str">
        <f>[3]Plant!O38</f>
        <v>R14-N3-18</v>
      </c>
      <c r="K33" s="3">
        <f>[3]Plant!AC38</f>
        <v>21.000000000000004</v>
      </c>
      <c r="L33">
        <f>[3]Plant!I38</f>
        <v>3.5521000000000003</v>
      </c>
      <c r="M33">
        <f>[3]Plant!M38</f>
        <v>0.20790000000000042</v>
      </c>
      <c r="N33" s="13">
        <f>[3]Plant!AM38</f>
        <v>0</v>
      </c>
      <c r="O33" t="e">
        <f>[3]Plant!AR38</f>
        <v>#VALUE!</v>
      </c>
    </row>
    <row r="34" spans="2:15" x14ac:dyDescent="0.3">
      <c r="B34">
        <v>32</v>
      </c>
      <c r="C34" t="s">
        <v>38</v>
      </c>
      <c r="D34" s="10">
        <v>0.25</v>
      </c>
      <c r="E34" s="9" t="s">
        <v>4</v>
      </c>
      <c r="F34">
        <v>18</v>
      </c>
      <c r="G34">
        <v>2</v>
      </c>
      <c r="H34">
        <v>31</v>
      </c>
      <c r="I34" t="str">
        <f>[3]Plant!F39</f>
        <v>R14-N3-A5</v>
      </c>
      <c r="J34" s="6" t="str">
        <f>[3]Plant!O39</f>
        <v>R14-N3-18</v>
      </c>
      <c r="K34" s="3">
        <f>[3]Plant!AC39</f>
        <v>21.000000000000004</v>
      </c>
      <c r="L34">
        <f>[3]Plant!I39</f>
        <v>6.2619000000000007</v>
      </c>
      <c r="M34">
        <f>[3]Plant!M39</f>
        <v>0.3197000000000001</v>
      </c>
      <c r="N34" s="13">
        <f>[3]Plant!AM39</f>
        <v>0</v>
      </c>
      <c r="O34" t="e">
        <f>[3]Plant!AR39</f>
        <v>#VALUE!</v>
      </c>
    </row>
    <row r="35" spans="2:15" x14ac:dyDescent="0.3">
      <c r="B35">
        <v>33</v>
      </c>
      <c r="C35" t="s">
        <v>38</v>
      </c>
      <c r="D35" s="10">
        <v>0.25</v>
      </c>
      <c r="E35" s="9" t="s">
        <v>4</v>
      </c>
      <c r="F35">
        <v>18</v>
      </c>
      <c r="G35">
        <v>2</v>
      </c>
      <c r="H35">
        <v>32</v>
      </c>
      <c r="I35" t="str">
        <f>[3]Plant!F40</f>
        <v>R14-N3-A7</v>
      </c>
      <c r="J35" s="6" t="str">
        <f>[3]Plant!O40</f>
        <v>R14-N3-18</v>
      </c>
      <c r="K35" s="3">
        <f>[3]Plant!AC40</f>
        <v>21.000000000000004</v>
      </c>
      <c r="L35">
        <f>[3]Plant!I40</f>
        <v>5.726399999999999</v>
      </c>
      <c r="M35">
        <f>[3]Plant!M40</f>
        <v>0.33069999999999933</v>
      </c>
      <c r="N35" s="13">
        <f>[3]Plant!AM40</f>
        <v>0</v>
      </c>
      <c r="O35" t="e">
        <f>[3]Plant!AR40</f>
        <v>#VALUE!</v>
      </c>
    </row>
    <row r="36" spans="2:15" x14ac:dyDescent="0.3">
      <c r="B36">
        <v>34</v>
      </c>
      <c r="C36" t="s">
        <v>38</v>
      </c>
      <c r="D36" s="10">
        <v>0.25</v>
      </c>
      <c r="E36" s="9" t="s">
        <v>4</v>
      </c>
      <c r="F36">
        <v>18</v>
      </c>
      <c r="G36">
        <v>2</v>
      </c>
      <c r="H36">
        <v>33</v>
      </c>
      <c r="I36" t="str">
        <f>[3]Plant!F41</f>
        <v>R14-N3-B1</v>
      </c>
      <c r="J36" s="6" t="str">
        <f>[3]Plant!O41</f>
        <v>R14-N3-18</v>
      </c>
      <c r="K36" s="3">
        <f>[3]Plant!AC41</f>
        <v>21.000000000000004</v>
      </c>
      <c r="L36">
        <f>[3]Plant!I41</f>
        <v>3.0213999999999999</v>
      </c>
      <c r="M36">
        <f>[3]Plant!M41</f>
        <v>0.17710000000000026</v>
      </c>
      <c r="N36" s="13">
        <f>[3]Plant!AM41</f>
        <v>0</v>
      </c>
      <c r="O36" t="e">
        <f>[3]Plant!AR41</f>
        <v>#VALUE!</v>
      </c>
    </row>
    <row r="37" spans="2:15" x14ac:dyDescent="0.3">
      <c r="B37">
        <v>35</v>
      </c>
      <c r="C37" t="s">
        <v>38</v>
      </c>
      <c r="D37" s="10">
        <v>0.25</v>
      </c>
      <c r="E37" s="9" t="s">
        <v>4</v>
      </c>
      <c r="F37">
        <v>18</v>
      </c>
      <c r="G37">
        <v>2</v>
      </c>
      <c r="H37">
        <v>34</v>
      </c>
      <c r="I37" t="str">
        <f>[3]Plant!F42</f>
        <v>R14-N3-B2</v>
      </c>
      <c r="J37" s="6" t="str">
        <f>[3]Plant!O42</f>
        <v>R14-N3-18</v>
      </c>
      <c r="K37" s="3">
        <f>[3]Plant!AC42</f>
        <v>21.000000000000004</v>
      </c>
      <c r="L37">
        <f>[3]Plant!I42</f>
        <v>4.4181999999999997</v>
      </c>
      <c r="M37">
        <f>[3]Plant!M42</f>
        <v>0.26229999999999976</v>
      </c>
      <c r="N37" s="13">
        <f>[3]Plant!AM42</f>
        <v>0</v>
      </c>
      <c r="O37" t="e">
        <f>[3]Plant!AR42</f>
        <v>#VALUE!</v>
      </c>
    </row>
    <row r="38" spans="2:15" x14ac:dyDescent="0.3">
      <c r="B38">
        <v>36</v>
      </c>
      <c r="C38" t="s">
        <v>38</v>
      </c>
      <c r="D38" s="10">
        <v>0.25</v>
      </c>
      <c r="E38" s="9" t="s">
        <v>4</v>
      </c>
      <c r="F38">
        <v>18</v>
      </c>
      <c r="G38">
        <v>2</v>
      </c>
      <c r="H38">
        <v>35</v>
      </c>
      <c r="I38" t="str">
        <f>[3]Plant!F43</f>
        <v>R14-N3-B4</v>
      </c>
      <c r="J38" s="6" t="str">
        <f>[3]Plant!O43</f>
        <v>R14-N3-18</v>
      </c>
      <c r="K38" s="3">
        <f>[3]Plant!AC43</f>
        <v>21.000000000000004</v>
      </c>
      <c r="L38">
        <f>[3]Plant!I43</f>
        <v>4.0468000000000002</v>
      </c>
      <c r="M38">
        <f>[3]Plant!M43</f>
        <v>0.25520000000000032</v>
      </c>
      <c r="N38" s="13">
        <f>[3]Plant!AM43</f>
        <v>0</v>
      </c>
      <c r="O38" t="e">
        <f>[3]Plant!AR43</f>
        <v>#VALUE!</v>
      </c>
    </row>
    <row r="39" spans="2:15" x14ac:dyDescent="0.3">
      <c r="B39">
        <v>37</v>
      </c>
      <c r="C39" t="s">
        <v>38</v>
      </c>
      <c r="D39" s="10">
        <v>0.25</v>
      </c>
      <c r="E39" s="9" t="s">
        <v>4</v>
      </c>
      <c r="F39">
        <v>18</v>
      </c>
      <c r="G39">
        <v>2</v>
      </c>
      <c r="H39">
        <v>36</v>
      </c>
      <c r="I39" t="str">
        <f>[3]Plant!F44</f>
        <v>R14-N3-B8</v>
      </c>
      <c r="J39" s="6" t="str">
        <f>[3]Plant!O44</f>
        <v>R14-N3-18</v>
      </c>
      <c r="K39" s="3">
        <f>[3]Plant!AC44</f>
        <v>21.000000000000004</v>
      </c>
      <c r="L39">
        <f>[3]Plant!I44</f>
        <v>3.6393000000000004</v>
      </c>
      <c r="M39">
        <f>[3]Plant!M44</f>
        <v>0.28670000000000062</v>
      </c>
      <c r="N39" s="13">
        <f>[3]Plant!AM44</f>
        <v>0</v>
      </c>
      <c r="O39" t="e">
        <f>[3]Plant!AR44</f>
        <v>#VALUE!</v>
      </c>
    </row>
    <row r="40" spans="2:15" x14ac:dyDescent="0.3">
      <c r="B40">
        <v>38</v>
      </c>
      <c r="C40" t="s">
        <v>40</v>
      </c>
      <c r="D40" s="10">
        <v>0.25</v>
      </c>
      <c r="E40" s="9" t="s">
        <v>4</v>
      </c>
      <c r="F40">
        <v>21</v>
      </c>
      <c r="G40">
        <v>3</v>
      </c>
      <c r="H40">
        <v>37</v>
      </c>
      <c r="I40" t="str">
        <f>[3]Plant!F45</f>
        <v>R14-S2-A1</v>
      </c>
      <c r="J40" s="6" t="str">
        <f>[3]Plant!O45</f>
        <v>R14-S2-A-21</v>
      </c>
      <c r="K40" s="3">
        <f>[3]Plant!AC45</f>
        <v>20.021538461538462</v>
      </c>
      <c r="L40">
        <f>[3]Plant!I45</f>
        <v>7.8724000000000007</v>
      </c>
      <c r="M40">
        <f>[3]Plant!M45</f>
        <v>0.47449999999999992</v>
      </c>
      <c r="N40" s="13">
        <f>[3]Plant!AM45</f>
        <v>0</v>
      </c>
      <c r="O40" t="e">
        <f>[3]Plant!AR45</f>
        <v>#VALUE!</v>
      </c>
    </row>
    <row r="41" spans="2:15" x14ac:dyDescent="0.3">
      <c r="B41">
        <v>39</v>
      </c>
      <c r="C41" t="s">
        <v>40</v>
      </c>
      <c r="D41" s="10">
        <v>0.25</v>
      </c>
      <c r="E41" s="9" t="s">
        <v>4</v>
      </c>
      <c r="F41">
        <v>21</v>
      </c>
      <c r="G41">
        <v>3</v>
      </c>
      <c r="H41">
        <v>38</v>
      </c>
      <c r="I41" t="str">
        <f>[3]Plant!F46</f>
        <v>R14-S2-A3</v>
      </c>
      <c r="J41" s="6" t="str">
        <f>[3]Plant!O46</f>
        <v>R14-S2-A-21</v>
      </c>
      <c r="K41" s="3">
        <f>[3]Plant!AC46</f>
        <v>20.021538461538462</v>
      </c>
      <c r="L41">
        <f>[3]Plant!I46</f>
        <v>6.0368000000000004</v>
      </c>
      <c r="M41">
        <f>[3]Plant!M46</f>
        <v>0.38379999999999992</v>
      </c>
      <c r="N41" s="13">
        <f>[3]Plant!AM46</f>
        <v>0</v>
      </c>
      <c r="O41" t="e">
        <f>[3]Plant!AR46</f>
        <v>#VALUE!</v>
      </c>
    </row>
    <row r="42" spans="2:15" x14ac:dyDescent="0.3">
      <c r="B42">
        <v>40</v>
      </c>
      <c r="C42" t="s">
        <v>40</v>
      </c>
      <c r="D42" s="10">
        <v>0.25</v>
      </c>
      <c r="E42" s="9" t="s">
        <v>4</v>
      </c>
      <c r="F42">
        <v>21</v>
      </c>
      <c r="G42">
        <v>3</v>
      </c>
      <c r="H42">
        <v>39</v>
      </c>
      <c r="I42" t="str">
        <f>[3]Plant!F47</f>
        <v>R14-S2-A5</v>
      </c>
      <c r="J42" s="6" t="str">
        <f>[3]Plant!O47</f>
        <v>R14-S2-A-21</v>
      </c>
      <c r="K42" s="3">
        <f>[3]Plant!AC47</f>
        <v>20.021538461538462</v>
      </c>
      <c r="L42">
        <f>[3]Plant!I47</f>
        <v>2.1936</v>
      </c>
      <c r="M42">
        <f>[3]Plant!M47</f>
        <v>0.15589999999999993</v>
      </c>
      <c r="N42" s="13">
        <f>[3]Plant!AM47</f>
        <v>0</v>
      </c>
      <c r="O42" t="e">
        <f>[3]Plant!AR47</f>
        <v>#VALUE!</v>
      </c>
    </row>
    <row r="43" spans="2:15" x14ac:dyDescent="0.3">
      <c r="B43">
        <v>41</v>
      </c>
      <c r="C43" t="s">
        <v>40</v>
      </c>
      <c r="D43" s="10">
        <v>0.25</v>
      </c>
      <c r="E43" s="9" t="s">
        <v>4</v>
      </c>
      <c r="F43">
        <v>21</v>
      </c>
      <c r="G43" t="s">
        <v>97</v>
      </c>
      <c r="H43">
        <v>40</v>
      </c>
      <c r="I43" t="str">
        <f>[3]Plant!F48</f>
        <v>R14-S2-A7</v>
      </c>
      <c r="J43" s="6" t="str">
        <f>[3]Plant!O48</f>
        <v>R14-S2-A-21</v>
      </c>
      <c r="K43" s="3">
        <f>[3]Plant!AC48</f>
        <v>20.021538461538462</v>
      </c>
      <c r="L43">
        <f>[3]Plant!I48</f>
        <v>11.256600000000001</v>
      </c>
      <c r="M43">
        <f>[3]Plant!M48</f>
        <v>0.64540000000000042</v>
      </c>
      <c r="N43" s="13" t="str">
        <f>[3]Plant!AM48</f>
        <v>Screened</v>
      </c>
      <c r="O43" t="e">
        <f>[3]Plant!AR48</f>
        <v>#VALUE!</v>
      </c>
    </row>
    <row r="44" spans="2:15" x14ac:dyDescent="0.3">
      <c r="B44">
        <v>42</v>
      </c>
      <c r="C44" t="s">
        <v>40</v>
      </c>
      <c r="D44" s="10">
        <v>0.25</v>
      </c>
      <c r="E44" s="9" t="s">
        <v>4</v>
      </c>
      <c r="F44">
        <v>21</v>
      </c>
      <c r="G44">
        <v>3</v>
      </c>
      <c r="H44">
        <v>41</v>
      </c>
      <c r="I44" t="str">
        <f>[3]Plant!F49</f>
        <v>R14-S2-B1</v>
      </c>
      <c r="J44" s="6" t="str">
        <f>[3]Plant!O49</f>
        <v>R14-S2-B-21</v>
      </c>
      <c r="K44" s="3">
        <f>[3]Plant!AC49</f>
        <v>20.021538461538462</v>
      </c>
      <c r="L44">
        <f>[3]Plant!I49</f>
        <v>9.0136000000000003</v>
      </c>
      <c r="M44">
        <f>[3]Plant!M49</f>
        <v>0.55140000000000011</v>
      </c>
      <c r="N44" s="13">
        <f>[3]Plant!AM49</f>
        <v>0</v>
      </c>
      <c r="O44" t="e">
        <f>[3]Plant!AR49</f>
        <v>#VALUE!</v>
      </c>
    </row>
    <row r="45" spans="2:15" x14ac:dyDescent="0.3">
      <c r="B45">
        <v>43</v>
      </c>
      <c r="C45" t="s">
        <v>40</v>
      </c>
      <c r="D45" s="10">
        <v>0.25</v>
      </c>
      <c r="E45" s="9" t="s">
        <v>4</v>
      </c>
      <c r="F45">
        <v>21</v>
      </c>
      <c r="G45">
        <v>3</v>
      </c>
      <c r="H45">
        <v>42</v>
      </c>
      <c r="I45" t="str">
        <f>[3]Plant!F50</f>
        <v>R14-S2-B2</v>
      </c>
      <c r="J45" s="6" t="str">
        <f>[3]Plant!O50</f>
        <v>R14-S2-B-21</v>
      </c>
      <c r="K45" s="3">
        <f>[3]Plant!AC50</f>
        <v>20.021538461538462</v>
      </c>
      <c r="L45">
        <f>[3]Plant!I50</f>
        <v>9.1925999999999988</v>
      </c>
      <c r="M45">
        <f>[3]Plant!M50</f>
        <v>0.56530000000000058</v>
      </c>
      <c r="N45" s="13">
        <f>[3]Plant!AM50</f>
        <v>0</v>
      </c>
      <c r="O45" t="e">
        <f>[3]Plant!AR50</f>
        <v>#VALUE!</v>
      </c>
    </row>
    <row r="46" spans="2:15" x14ac:dyDescent="0.3">
      <c r="B46">
        <v>44</v>
      </c>
      <c r="C46" t="s">
        <v>40</v>
      </c>
      <c r="D46" s="10">
        <v>0.25</v>
      </c>
      <c r="E46" s="9" t="s">
        <v>4</v>
      </c>
      <c r="F46">
        <v>21</v>
      </c>
      <c r="G46">
        <v>3</v>
      </c>
      <c r="H46">
        <v>43</v>
      </c>
      <c r="I46" t="str">
        <f>[3]Plant!F51</f>
        <v>R14-S2-B4</v>
      </c>
      <c r="J46" s="6" t="str">
        <f>[3]Plant!O51</f>
        <v>R14-S2-B-21</v>
      </c>
      <c r="K46" s="3">
        <f>[3]Plant!AC51</f>
        <v>20.021538461538462</v>
      </c>
      <c r="L46">
        <f>[3]Plant!I51</f>
        <v>3.0699999999999994</v>
      </c>
      <c r="M46">
        <f>[3]Plant!M51</f>
        <v>0.19839999999999947</v>
      </c>
      <c r="N46" s="13">
        <f>[3]Plant!AM51</f>
        <v>0</v>
      </c>
      <c r="O46" t="e">
        <f>[3]Plant!AR51</f>
        <v>#VALUE!</v>
      </c>
    </row>
    <row r="47" spans="2:15" x14ac:dyDescent="0.3">
      <c r="B47">
        <v>45</v>
      </c>
      <c r="C47" t="s">
        <v>40</v>
      </c>
      <c r="D47" s="10">
        <v>0.25</v>
      </c>
      <c r="E47" s="9" t="s">
        <v>4</v>
      </c>
      <c r="F47">
        <v>21</v>
      </c>
      <c r="G47">
        <v>3</v>
      </c>
      <c r="H47">
        <v>44</v>
      </c>
      <c r="I47" t="str">
        <f>[3]Plant!F52</f>
        <v>R14-S2-B8</v>
      </c>
      <c r="J47" s="6" t="str">
        <f>[3]Plant!O52</f>
        <v>R14-S2-B-21</v>
      </c>
      <c r="K47" s="3">
        <f>[3]Plant!AC52</f>
        <v>20.021538461538462</v>
      </c>
      <c r="L47">
        <f>[3]Plant!I52</f>
        <v>8.6352999999999991</v>
      </c>
      <c r="M47">
        <f>[3]Plant!M52</f>
        <v>0.60879999999999956</v>
      </c>
      <c r="N47" s="13">
        <f>[3]Plant!AM52</f>
        <v>0</v>
      </c>
      <c r="O47" t="e">
        <f>[3]Plant!AR52</f>
        <v>#VALUE!</v>
      </c>
    </row>
    <row r="48" spans="2:15" x14ac:dyDescent="0.3">
      <c r="B48">
        <v>46</v>
      </c>
      <c r="C48" t="s">
        <v>37</v>
      </c>
      <c r="D48" s="10">
        <v>0.25</v>
      </c>
      <c r="E48" s="9" t="s">
        <v>4</v>
      </c>
      <c r="F48">
        <v>21</v>
      </c>
      <c r="G48">
        <v>3</v>
      </c>
      <c r="H48">
        <v>45</v>
      </c>
      <c r="I48" t="str">
        <f>[3]Plant!F53</f>
        <v>R14-N2-A1</v>
      </c>
      <c r="J48" s="6" t="str">
        <f>[3]Plant!O53</f>
        <v>R14-N2-A-21</v>
      </c>
      <c r="K48" s="3">
        <f>[3]Plant!AC53</f>
        <v>19.828205128205127</v>
      </c>
      <c r="L48">
        <f>[3]Plant!I53</f>
        <v>6.4279999999999999</v>
      </c>
      <c r="M48">
        <f>[3]Plant!M53</f>
        <v>0.37699999999999978</v>
      </c>
      <c r="N48" s="13">
        <f>[3]Plant!AM53</f>
        <v>0</v>
      </c>
      <c r="O48" t="e">
        <f>[3]Plant!AR53</f>
        <v>#VALUE!</v>
      </c>
    </row>
    <row r="49" spans="2:15" x14ac:dyDescent="0.3">
      <c r="B49">
        <v>47</v>
      </c>
      <c r="C49" t="s">
        <v>37</v>
      </c>
      <c r="D49" s="10">
        <v>0.25</v>
      </c>
      <c r="E49" s="9" t="s">
        <v>4</v>
      </c>
      <c r="F49">
        <v>21</v>
      </c>
      <c r="G49">
        <v>3</v>
      </c>
      <c r="H49">
        <v>46</v>
      </c>
      <c r="I49" t="str">
        <f>[3]Plant!F54</f>
        <v>R14-N2-A3</v>
      </c>
      <c r="J49" s="6" t="str">
        <f>[3]Plant!O54</f>
        <v>R14-N2-A-21</v>
      </c>
      <c r="K49" s="3">
        <f>[3]Plant!AC54</f>
        <v>19.828205128205127</v>
      </c>
      <c r="L49">
        <f>[3]Plant!I54</f>
        <v>5.2382</v>
      </c>
      <c r="M49">
        <f>[3]Plant!M54</f>
        <v>0.32060000000000066</v>
      </c>
      <c r="N49" s="13">
        <f>[3]Plant!AM54</f>
        <v>0</v>
      </c>
      <c r="O49" t="e">
        <f>[3]Plant!AR54</f>
        <v>#VALUE!</v>
      </c>
    </row>
    <row r="50" spans="2:15" x14ac:dyDescent="0.3">
      <c r="B50">
        <v>48</v>
      </c>
      <c r="C50" t="s">
        <v>37</v>
      </c>
      <c r="D50" s="10">
        <v>0.25</v>
      </c>
      <c r="E50" s="9" t="s">
        <v>4</v>
      </c>
      <c r="F50">
        <v>21</v>
      </c>
      <c r="G50">
        <v>3</v>
      </c>
      <c r="H50">
        <v>47</v>
      </c>
      <c r="I50" t="str">
        <f>[3]Plant!F55</f>
        <v>R14-N2-A5</v>
      </c>
      <c r="J50" s="6" t="str">
        <f>[3]Plant!O55</f>
        <v>R14-N2-A-21</v>
      </c>
      <c r="K50" s="3">
        <f>[3]Plant!AC55</f>
        <v>19.828205128205127</v>
      </c>
      <c r="L50">
        <f>[3]Plant!I55</f>
        <v>4.0806000000000004</v>
      </c>
      <c r="M50">
        <f>[3]Plant!M55</f>
        <v>0.25009999999999977</v>
      </c>
      <c r="N50" s="13">
        <f>[3]Plant!AM55</f>
        <v>0</v>
      </c>
      <c r="O50" t="e">
        <f>[3]Plant!AR55</f>
        <v>#VALUE!</v>
      </c>
    </row>
    <row r="51" spans="2:15" x14ac:dyDescent="0.3">
      <c r="B51">
        <v>49</v>
      </c>
      <c r="C51" t="s">
        <v>37</v>
      </c>
      <c r="D51" s="10">
        <v>0.25</v>
      </c>
      <c r="E51" s="9" t="s">
        <v>4</v>
      </c>
      <c r="F51">
        <v>21</v>
      </c>
      <c r="G51">
        <v>3</v>
      </c>
      <c r="H51">
        <v>48</v>
      </c>
      <c r="I51" t="str">
        <f>[3]Plant!F56</f>
        <v>R14-N2-A7</v>
      </c>
      <c r="J51" s="6" t="str">
        <f>[3]Plant!O56</f>
        <v>R14-N2-A-21</v>
      </c>
      <c r="K51" s="3">
        <f>[3]Plant!AC56</f>
        <v>19.828205128205127</v>
      </c>
      <c r="L51">
        <f>[3]Plant!I56</f>
        <v>2.9174999999999995</v>
      </c>
      <c r="M51">
        <f>[3]Plant!M56</f>
        <v>0.1606999999999994</v>
      </c>
      <c r="N51" s="13">
        <f>[3]Plant!AM56</f>
        <v>0</v>
      </c>
      <c r="O51" t="e">
        <f>[3]Plant!AR56</f>
        <v>#VALUE!</v>
      </c>
    </row>
    <row r="52" spans="2:15" x14ac:dyDescent="0.3">
      <c r="B52">
        <v>50</v>
      </c>
      <c r="C52" t="s">
        <v>37</v>
      </c>
      <c r="D52" s="10">
        <v>0.25</v>
      </c>
      <c r="E52" s="9" t="s">
        <v>4</v>
      </c>
      <c r="F52">
        <v>21</v>
      </c>
      <c r="G52">
        <v>3</v>
      </c>
      <c r="H52">
        <v>49</v>
      </c>
      <c r="I52" t="str">
        <f>[3]Plant!F57</f>
        <v>R14-N2-B1</v>
      </c>
      <c r="J52" s="6" t="str">
        <f>[3]Plant!O57</f>
        <v>R14-N2-B-21</v>
      </c>
      <c r="K52" s="3">
        <f>[3]Plant!AC57</f>
        <v>19.828205128205127</v>
      </c>
      <c r="L52">
        <f>[3]Plant!I57</f>
        <v>3.9893999999999989</v>
      </c>
      <c r="M52">
        <f>[3]Plant!M57</f>
        <v>0.24899999999999967</v>
      </c>
      <c r="N52" s="13">
        <f>[3]Plant!AM57</f>
        <v>0</v>
      </c>
      <c r="O52" t="e">
        <f>[3]Plant!AR57</f>
        <v>#VALUE!</v>
      </c>
    </row>
    <row r="53" spans="2:15" x14ac:dyDescent="0.3">
      <c r="B53">
        <v>51</v>
      </c>
      <c r="C53" t="s">
        <v>37</v>
      </c>
      <c r="D53" s="10">
        <v>0.25</v>
      </c>
      <c r="E53" s="9" t="s">
        <v>4</v>
      </c>
      <c r="F53">
        <v>21</v>
      </c>
      <c r="G53">
        <v>3</v>
      </c>
      <c r="H53">
        <v>50</v>
      </c>
      <c r="I53" t="str">
        <f>[3]Plant!F58</f>
        <v>R14-N2-B2</v>
      </c>
      <c r="J53" s="6" t="str">
        <f>[3]Plant!O58</f>
        <v>R14-N2-B-21</v>
      </c>
      <c r="K53" s="3">
        <f>[3]Plant!AC58</f>
        <v>19.828205128205127</v>
      </c>
      <c r="L53">
        <f>[3]Plant!I58</f>
        <v>3.9730000000000008</v>
      </c>
      <c r="M53">
        <f>[3]Plant!M58</f>
        <v>0.25309999999999988</v>
      </c>
      <c r="N53" s="13">
        <f>[3]Plant!AM58</f>
        <v>0</v>
      </c>
      <c r="O53" t="e">
        <f>[3]Plant!AR58</f>
        <v>#VALUE!</v>
      </c>
    </row>
    <row r="54" spans="2:15" x14ac:dyDescent="0.3">
      <c r="B54">
        <v>52</v>
      </c>
      <c r="C54" t="s">
        <v>37</v>
      </c>
      <c r="D54" s="10">
        <v>0.25</v>
      </c>
      <c r="E54" s="9" t="s">
        <v>4</v>
      </c>
      <c r="F54">
        <v>21</v>
      </c>
      <c r="G54">
        <v>3</v>
      </c>
      <c r="H54">
        <v>51</v>
      </c>
      <c r="I54" t="str">
        <f>[3]Plant!F59</f>
        <v>R14-N2-B4</v>
      </c>
      <c r="J54" s="6" t="str">
        <f>[3]Plant!O59</f>
        <v>R14-N2-B-21</v>
      </c>
      <c r="K54" s="3">
        <f>[3]Plant!AC59</f>
        <v>19.828205128205127</v>
      </c>
      <c r="L54">
        <f>[3]Plant!I59</f>
        <v>4.8666999999999998</v>
      </c>
      <c r="M54">
        <f>[3]Plant!M59</f>
        <v>0.32240000000000002</v>
      </c>
      <c r="N54" s="13">
        <f>[3]Plant!AM59</f>
        <v>0</v>
      </c>
      <c r="O54" t="e">
        <f>[3]Plant!AR59</f>
        <v>#VALUE!</v>
      </c>
    </row>
    <row r="55" spans="2:15" x14ac:dyDescent="0.3">
      <c r="B55">
        <v>53</v>
      </c>
      <c r="C55" t="s">
        <v>37</v>
      </c>
      <c r="D55" s="10">
        <v>0.25</v>
      </c>
      <c r="E55" s="9" t="s">
        <v>4</v>
      </c>
      <c r="F55">
        <v>21</v>
      </c>
      <c r="G55">
        <v>3</v>
      </c>
      <c r="H55">
        <v>52</v>
      </c>
      <c r="I55" t="str">
        <f>[3]Plant!F60</f>
        <v>R14-N2-B8</v>
      </c>
      <c r="J55" s="6" t="str">
        <f>[3]Plant!O60</f>
        <v>R14-N2-B-21</v>
      </c>
      <c r="K55" s="3">
        <f>[3]Plant!AC60</f>
        <v>19.828205128205127</v>
      </c>
      <c r="L55">
        <f>[3]Plant!I60</f>
        <v>6.6121000000000008</v>
      </c>
      <c r="M55">
        <f>[3]Plant!M60</f>
        <v>0.35749999999999993</v>
      </c>
      <c r="N55" s="13">
        <f>[3]Plant!AM60</f>
        <v>0</v>
      </c>
      <c r="O55" t="e">
        <f>[3]Plant!AR60</f>
        <v>#VALUE!</v>
      </c>
    </row>
    <row r="56" spans="2:15" x14ac:dyDescent="0.3">
      <c r="B56">
        <v>54</v>
      </c>
      <c r="C56" t="s">
        <v>39</v>
      </c>
      <c r="D56" s="10">
        <v>0.25</v>
      </c>
      <c r="E56" s="9" t="s">
        <v>4</v>
      </c>
      <c r="F56">
        <v>25</v>
      </c>
      <c r="G56">
        <v>4</v>
      </c>
      <c r="H56">
        <v>53</v>
      </c>
      <c r="I56" t="str">
        <f>[3]Plant!F61</f>
        <v>R14-S1-B6</v>
      </c>
      <c r="J56" s="6" t="str">
        <f>[3]Plant!O61</f>
        <v>R14-S1-25</v>
      </c>
      <c r="K56" s="3">
        <f>[3]Plant!AC61</f>
        <v>18.790392156862744</v>
      </c>
      <c r="L56">
        <f>[3]Plant!I61</f>
        <v>23.915500000000002</v>
      </c>
      <c r="M56">
        <f>[3]Plant!M61</f>
        <v>1.2178000000000004</v>
      </c>
      <c r="N56" s="13">
        <f>[3]Plant!AM61</f>
        <v>0</v>
      </c>
      <c r="O56" t="e">
        <f>[3]Plant!AR61</f>
        <v>#VALUE!</v>
      </c>
    </row>
    <row r="57" spans="2:15" x14ac:dyDescent="0.3">
      <c r="B57">
        <v>55</v>
      </c>
      <c r="C57" t="s">
        <v>39</v>
      </c>
      <c r="D57" s="10">
        <v>0.25</v>
      </c>
      <c r="E57" s="9" t="s">
        <v>4</v>
      </c>
      <c r="F57">
        <v>25</v>
      </c>
      <c r="G57">
        <v>4</v>
      </c>
      <c r="H57">
        <v>54</v>
      </c>
      <c r="I57" t="str">
        <f>[3]Plant!F62</f>
        <v>R14-S1-B7</v>
      </c>
      <c r="J57" s="6" t="str">
        <f>[3]Plant!O62</f>
        <v>R14-S1-25</v>
      </c>
      <c r="K57" s="3">
        <f>[3]Plant!AC62</f>
        <v>18.790392156862744</v>
      </c>
      <c r="L57">
        <f>[3]Plant!I62</f>
        <v>17.384399999999999</v>
      </c>
      <c r="M57">
        <f>[3]Plant!M62</f>
        <v>0.90470000000000006</v>
      </c>
      <c r="N57" s="13">
        <f>[3]Plant!AM62</f>
        <v>0</v>
      </c>
      <c r="O57" t="e">
        <f>[3]Plant!AR62</f>
        <v>#VALUE!</v>
      </c>
    </row>
    <row r="58" spans="2:15" x14ac:dyDescent="0.3">
      <c r="B58">
        <v>56</v>
      </c>
      <c r="C58" t="s">
        <v>40</v>
      </c>
      <c r="D58" s="10">
        <v>0.25</v>
      </c>
      <c r="E58" s="9" t="s">
        <v>4</v>
      </c>
      <c r="F58">
        <v>25</v>
      </c>
      <c r="G58">
        <v>4</v>
      </c>
      <c r="H58">
        <v>55</v>
      </c>
      <c r="I58" t="str">
        <f>[3]Plant!F63</f>
        <v>R14-S2-B6</v>
      </c>
      <c r="J58" s="6" t="str">
        <f>[3]Plant!O63</f>
        <v>R14-S2-25</v>
      </c>
      <c r="K58" s="3">
        <f>[3]Plant!AC63</f>
        <v>18.722352941176471</v>
      </c>
      <c r="L58">
        <f>[3]Plant!I63</f>
        <v>19.931199999999997</v>
      </c>
      <c r="M58">
        <f>[3]Plant!M63</f>
        <v>0.91869999999999941</v>
      </c>
      <c r="N58" s="13">
        <f>[3]Plant!AM63</f>
        <v>0</v>
      </c>
      <c r="O58" t="e">
        <f>[3]Plant!AR63</f>
        <v>#VALUE!</v>
      </c>
    </row>
    <row r="59" spans="2:15" x14ac:dyDescent="0.3">
      <c r="B59">
        <v>57</v>
      </c>
      <c r="C59" t="s">
        <v>40</v>
      </c>
      <c r="D59" s="10">
        <v>0.25</v>
      </c>
      <c r="E59" s="9" t="s">
        <v>4</v>
      </c>
      <c r="F59">
        <v>25</v>
      </c>
      <c r="G59">
        <v>4</v>
      </c>
      <c r="H59">
        <v>56</v>
      </c>
      <c r="I59" t="str">
        <f>[3]Plant!F64</f>
        <v>R14-S2-B7</v>
      </c>
      <c r="J59" s="6" t="str">
        <f>[3]Plant!O64</f>
        <v>R14-S2-25</v>
      </c>
      <c r="K59" s="3">
        <f>[3]Plant!AC64</f>
        <v>18.722352941176471</v>
      </c>
      <c r="L59">
        <f>[3]Plant!I64</f>
        <v>17.0306</v>
      </c>
      <c r="M59">
        <f>[3]Plant!M64</f>
        <v>0.82599999999999962</v>
      </c>
      <c r="N59" s="13">
        <f>[3]Plant!AM64</f>
        <v>0</v>
      </c>
      <c r="O59" t="e">
        <f>[3]Plant!AR64</f>
        <v>#VALUE!</v>
      </c>
    </row>
    <row r="60" spans="2:15" x14ac:dyDescent="0.3">
      <c r="B60">
        <v>58</v>
      </c>
      <c r="C60" t="s">
        <v>37</v>
      </c>
      <c r="D60" s="10">
        <v>0.25</v>
      </c>
      <c r="E60" s="9" t="s">
        <v>4</v>
      </c>
      <c r="F60">
        <v>25</v>
      </c>
      <c r="G60">
        <v>4</v>
      </c>
      <c r="H60">
        <v>57</v>
      </c>
      <c r="I60" t="str">
        <f>[3]Plant!F65</f>
        <v>R14-N2-B6</v>
      </c>
      <c r="J60" s="6" t="str">
        <f>[3]Plant!O65</f>
        <v>R14-N2-25</v>
      </c>
      <c r="K60" s="3">
        <f>[3]Plant!AC65</f>
        <v>19.319803921568628</v>
      </c>
      <c r="L60">
        <f>[3]Plant!I65</f>
        <v>11.742900000000002</v>
      </c>
      <c r="M60">
        <f>[3]Plant!M65</f>
        <v>0.59379999999999988</v>
      </c>
      <c r="N60" s="13">
        <f>[3]Plant!AM65</f>
        <v>0</v>
      </c>
      <c r="O60" t="e">
        <f>[3]Plant!AR65</f>
        <v>#VALUE!</v>
      </c>
    </row>
    <row r="61" spans="2:15" x14ac:dyDescent="0.3">
      <c r="B61">
        <v>59</v>
      </c>
      <c r="C61" t="s">
        <v>37</v>
      </c>
      <c r="D61" s="10">
        <v>0.25</v>
      </c>
      <c r="E61" s="9" t="s">
        <v>4</v>
      </c>
      <c r="F61">
        <v>25</v>
      </c>
      <c r="G61">
        <v>4</v>
      </c>
      <c r="H61">
        <v>58</v>
      </c>
      <c r="I61" t="str">
        <f>[3]Plant!F66</f>
        <v>R14-N2-B7</v>
      </c>
      <c r="J61" s="6" t="str">
        <f>[3]Plant!O66</f>
        <v>R14-N2-25</v>
      </c>
      <c r="K61" s="3">
        <f>[3]Plant!AC66</f>
        <v>19.319803921568628</v>
      </c>
      <c r="L61">
        <f>[3]Plant!I66</f>
        <v>17.094200000000001</v>
      </c>
      <c r="M61">
        <f>[3]Plant!M66</f>
        <v>0.89629999999999921</v>
      </c>
      <c r="N61" s="13">
        <f>[3]Plant!AM66</f>
        <v>0</v>
      </c>
      <c r="O61" t="e">
        <f>[3]Plant!AR66</f>
        <v>#VALUE!</v>
      </c>
    </row>
    <row r="62" spans="2:15" x14ac:dyDescent="0.3">
      <c r="B62">
        <v>60</v>
      </c>
      <c r="C62" t="s">
        <v>38</v>
      </c>
      <c r="D62" s="10">
        <v>0.25</v>
      </c>
      <c r="E62" s="9" t="s">
        <v>4</v>
      </c>
      <c r="F62">
        <v>25</v>
      </c>
      <c r="G62">
        <v>4</v>
      </c>
      <c r="H62">
        <v>59</v>
      </c>
      <c r="I62" t="str">
        <f>[3]Plant!F67</f>
        <v>R14-N3-B6</v>
      </c>
      <c r="J62" s="6" t="str">
        <f>[3]Plant!O67</f>
        <v>R14-N3-25</v>
      </c>
      <c r="K62" s="3">
        <f>[3]Plant!AC67</f>
        <v>20.094117647058823</v>
      </c>
      <c r="L62">
        <f>[3]Plant!I67</f>
        <v>21.723200000000002</v>
      </c>
      <c r="M62">
        <f>[3]Plant!M67</f>
        <v>1.1030000000000006</v>
      </c>
      <c r="N62" s="13">
        <f>[3]Plant!AM67</f>
        <v>0</v>
      </c>
      <c r="O62" t="e">
        <f>[3]Plant!AR67</f>
        <v>#VALUE!</v>
      </c>
    </row>
    <row r="63" spans="2:15" x14ac:dyDescent="0.3">
      <c r="B63">
        <v>61</v>
      </c>
      <c r="C63" t="s">
        <v>38</v>
      </c>
      <c r="D63" s="10">
        <v>0.25</v>
      </c>
      <c r="E63" s="9" t="s">
        <v>4</v>
      </c>
      <c r="F63">
        <v>25</v>
      </c>
      <c r="G63">
        <v>4</v>
      </c>
      <c r="H63">
        <v>60</v>
      </c>
      <c r="I63" t="str">
        <f>[3]Plant!F68</f>
        <v>R14-N3-B7</v>
      </c>
      <c r="J63" s="6" t="str">
        <f>[3]Plant!O68</f>
        <v>R14-N3-25</v>
      </c>
      <c r="K63" s="3">
        <f>[3]Plant!AC68</f>
        <v>20.094117647058823</v>
      </c>
      <c r="L63">
        <f>[3]Plant!I68</f>
        <v>21.499300000000002</v>
      </c>
      <c r="M63">
        <f>[3]Plant!M68</f>
        <v>1.0960000000000001</v>
      </c>
      <c r="N63" s="13">
        <f>[3]Plant!AM68</f>
        <v>0</v>
      </c>
      <c r="O63" t="e">
        <f>[3]Plant!AR68</f>
        <v>#VALUE!</v>
      </c>
    </row>
    <row r="64" spans="2:15" x14ac:dyDescent="0.3">
      <c r="B64">
        <v>62</v>
      </c>
      <c r="C64" t="s">
        <v>39</v>
      </c>
      <c r="D64" s="10">
        <v>0.25</v>
      </c>
      <c r="E64" s="9" t="s">
        <v>4</v>
      </c>
      <c r="F64">
        <v>28</v>
      </c>
      <c r="G64">
        <v>5</v>
      </c>
      <c r="H64">
        <v>61</v>
      </c>
      <c r="I64" t="str">
        <f>[3]Plant!F69</f>
        <v>R14-S1-A2</v>
      </c>
      <c r="J64" s="6" t="str">
        <f>[3]Plant!O69</f>
        <v>R14-S1-A2-28</v>
      </c>
      <c r="K64" s="3">
        <f>[3]Plant!AC69</f>
        <v>18.955087719298245</v>
      </c>
      <c r="L64">
        <f>[3]Plant!I69</f>
        <v>22.936399999999999</v>
      </c>
      <c r="M64">
        <f>[3]Plant!M69</f>
        <v>1.3664000000000005</v>
      </c>
      <c r="N64" s="13">
        <f>[3]Plant!AM69</f>
        <v>0</v>
      </c>
      <c r="O64" t="e">
        <f>[3]Plant!AR69</f>
        <v>#VALUE!</v>
      </c>
    </row>
    <row r="65" spans="2:15" x14ac:dyDescent="0.3">
      <c r="B65">
        <v>63</v>
      </c>
      <c r="C65" t="s">
        <v>39</v>
      </c>
      <c r="D65" s="10">
        <v>0.25</v>
      </c>
      <c r="E65" s="9" t="s">
        <v>4</v>
      </c>
      <c r="F65">
        <v>28</v>
      </c>
      <c r="G65">
        <v>5</v>
      </c>
      <c r="H65">
        <v>62</v>
      </c>
      <c r="I65" t="str">
        <f>[3]Plant!F70</f>
        <v>R14-S1-B5</v>
      </c>
      <c r="J65" s="6" t="str">
        <f>[3]Plant!O70</f>
        <v>R14-S1-B5-28</v>
      </c>
      <c r="K65" s="3">
        <f>[3]Plant!AC70</f>
        <v>18.955087719298245</v>
      </c>
      <c r="L65">
        <f>[3]Plant!I70</f>
        <v>53.436799999999998</v>
      </c>
      <c r="M65">
        <f>[3]Plant!M70</f>
        <v>3.2377000000000002</v>
      </c>
      <c r="N65" s="13" t="str">
        <f>[3]Plant!AM70</f>
        <v>Screened</v>
      </c>
      <c r="O65" t="e">
        <f>[3]Plant!AR70</f>
        <v>#VALUE!</v>
      </c>
    </row>
    <row r="66" spans="2:15" x14ac:dyDescent="0.3">
      <c r="B66">
        <v>64</v>
      </c>
      <c r="C66" t="s">
        <v>40</v>
      </c>
      <c r="D66" s="10">
        <v>0.25</v>
      </c>
      <c r="E66" s="9" t="s">
        <v>4</v>
      </c>
      <c r="F66">
        <v>28</v>
      </c>
      <c r="G66">
        <v>5</v>
      </c>
      <c r="H66">
        <v>63</v>
      </c>
      <c r="I66" t="str">
        <f>[3]Plant!F71</f>
        <v>R14-S2-A2</v>
      </c>
      <c r="J66" s="6" t="str">
        <f>[3]Plant!O71</f>
        <v>R14-S2-A2-28</v>
      </c>
      <c r="K66" s="3">
        <f>[3]Plant!AC71</f>
        <v>18.532894736842106</v>
      </c>
      <c r="L66">
        <f>[3]Plant!I71</f>
        <v>41.532499999999999</v>
      </c>
      <c r="M66">
        <f>[3]Plant!M71</f>
        <v>2.2281000000000004</v>
      </c>
      <c r="N66" s="13">
        <f>[3]Plant!AM71</f>
        <v>0</v>
      </c>
      <c r="O66" t="e">
        <f>[3]Plant!AR71</f>
        <v>#VALUE!</v>
      </c>
    </row>
    <row r="67" spans="2:15" x14ac:dyDescent="0.3">
      <c r="B67">
        <v>65</v>
      </c>
      <c r="C67" t="s">
        <v>41</v>
      </c>
      <c r="D67" s="10">
        <v>0.25</v>
      </c>
      <c r="E67" s="9" t="s">
        <v>4</v>
      </c>
      <c r="F67">
        <v>28</v>
      </c>
      <c r="G67">
        <v>5</v>
      </c>
      <c r="H67">
        <v>64</v>
      </c>
      <c r="I67" t="str">
        <f>[3]Plant!F72</f>
        <v>R14-S3-B5</v>
      </c>
      <c r="J67" s="6" t="str">
        <f>[3]Plant!O72</f>
        <v>R14-S3-B5-28</v>
      </c>
      <c r="K67" s="3">
        <f>[3]Plant!AC72</f>
        <v>22.808684210526319</v>
      </c>
      <c r="L67">
        <f>[3]Plant!I72</f>
        <v>41.104199999999999</v>
      </c>
      <c r="M67">
        <f>[3]Plant!M72</f>
        <v>2.4304999999999994</v>
      </c>
      <c r="N67" s="13">
        <f>[3]Plant!AM72</f>
        <v>0</v>
      </c>
      <c r="O67" t="e">
        <f>[3]Plant!AR72</f>
        <v>#VALUE!</v>
      </c>
    </row>
    <row r="68" spans="2:15" x14ac:dyDescent="0.3">
      <c r="B68">
        <v>66</v>
      </c>
      <c r="C68" t="s">
        <v>36</v>
      </c>
      <c r="D68" s="10">
        <v>0.25</v>
      </c>
      <c r="E68" s="9" t="s">
        <v>4</v>
      </c>
      <c r="F68">
        <v>28</v>
      </c>
      <c r="G68">
        <v>5</v>
      </c>
      <c r="H68">
        <v>65</v>
      </c>
      <c r="I68" t="str">
        <f>[3]Plant!F73</f>
        <v>R14-N1-A2</v>
      </c>
      <c r="J68" s="6" t="str">
        <f>[3]Plant!O73</f>
        <v>R14-N1-A2-28</v>
      </c>
      <c r="K68" s="3">
        <f>[3]Plant!AC73</f>
        <v>21.67631578947368</v>
      </c>
      <c r="L68">
        <f>[3]Plant!I73</f>
        <v>29.2879</v>
      </c>
      <c r="M68">
        <f>[3]Plant!M73</f>
        <v>1.6002999999999998</v>
      </c>
      <c r="N68" s="13">
        <f>[3]Plant!AM73</f>
        <v>0</v>
      </c>
      <c r="O68" t="e">
        <f>[3]Plant!AR73</f>
        <v>#VALUE!</v>
      </c>
    </row>
    <row r="69" spans="2:15" x14ac:dyDescent="0.3">
      <c r="B69">
        <v>67</v>
      </c>
      <c r="C69" t="s">
        <v>36</v>
      </c>
      <c r="D69" s="10">
        <v>0.25</v>
      </c>
      <c r="E69" s="9" t="s">
        <v>4</v>
      </c>
      <c r="F69">
        <v>28</v>
      </c>
      <c r="G69">
        <v>5</v>
      </c>
      <c r="H69">
        <v>66</v>
      </c>
      <c r="I69" t="str">
        <f>[3]Plant!F74</f>
        <v>R14-N1-B5</v>
      </c>
      <c r="J69" s="6" t="str">
        <f>[3]Plant!O74</f>
        <v>R14-N1-B5-28</v>
      </c>
      <c r="K69" s="3">
        <f>[3]Plant!AC74</f>
        <v>21.67631578947368</v>
      </c>
      <c r="L69">
        <f>[3]Plant!I74</f>
        <v>28.5944</v>
      </c>
      <c r="M69">
        <f>[3]Plant!M74</f>
        <v>1.5436000000000005</v>
      </c>
      <c r="N69" s="13">
        <f>[3]Plant!AM74</f>
        <v>0</v>
      </c>
      <c r="O69" t="e">
        <f>[3]Plant!AR74</f>
        <v>#VALUE!</v>
      </c>
    </row>
    <row r="70" spans="2:15" x14ac:dyDescent="0.3">
      <c r="B70">
        <v>68</v>
      </c>
      <c r="C70" t="s">
        <v>37</v>
      </c>
      <c r="D70" s="10">
        <v>0.25</v>
      </c>
      <c r="E70" s="9" t="s">
        <v>4</v>
      </c>
      <c r="F70">
        <v>28</v>
      </c>
      <c r="G70">
        <v>5</v>
      </c>
      <c r="H70">
        <v>67</v>
      </c>
      <c r="I70" t="str">
        <f>[3]Plant!F75</f>
        <v>R14-N2-A2</v>
      </c>
      <c r="J70" s="6" t="str">
        <f>[3]Plant!O75</f>
        <v>R14-N2-A2-28</v>
      </c>
      <c r="K70" s="3">
        <f>[3]Plant!AC75</f>
        <v>19.185087719298245</v>
      </c>
      <c r="L70">
        <f>[3]Plant!I75</f>
        <v>36.741700000000002</v>
      </c>
      <c r="M70">
        <f>[3]Plant!M75</f>
        <v>2.0551000000000004</v>
      </c>
      <c r="N70" s="13">
        <f>[3]Plant!AM75</f>
        <v>0</v>
      </c>
      <c r="O70" t="e">
        <f>[3]Plant!AR75</f>
        <v>#VALUE!</v>
      </c>
    </row>
    <row r="71" spans="2:15" x14ac:dyDescent="0.3">
      <c r="B71">
        <v>69</v>
      </c>
      <c r="C71" t="s">
        <v>38</v>
      </c>
      <c r="D71" s="10">
        <v>0.25</v>
      </c>
      <c r="E71" s="9" t="s">
        <v>4</v>
      </c>
      <c r="F71">
        <v>28</v>
      </c>
      <c r="G71">
        <v>5</v>
      </c>
      <c r="H71">
        <v>68</v>
      </c>
      <c r="I71" t="str">
        <f>[3]Plant!F76</f>
        <v>R14-N3-B5</v>
      </c>
      <c r="J71" s="6" t="str">
        <f>[3]Plant!O76</f>
        <v>R14-N3-B5-28</v>
      </c>
      <c r="K71" s="3">
        <f>[3]Plant!AC76</f>
        <v>19.884736842105262</v>
      </c>
      <c r="L71">
        <f>[3]Plant!I76</f>
        <v>34.3553</v>
      </c>
      <c r="M71">
        <f>[3]Plant!M76</f>
        <v>1.8925000000000001</v>
      </c>
      <c r="N71" s="13">
        <f>[3]Plant!AM76</f>
        <v>0</v>
      </c>
      <c r="O71" t="e">
        <f>[3]Plant!AR76</f>
        <v>#VALUE!</v>
      </c>
    </row>
    <row r="72" spans="2:15" x14ac:dyDescent="0.3">
      <c r="B72">
        <v>70</v>
      </c>
      <c r="C72" t="s">
        <v>39</v>
      </c>
      <c r="D72" s="10">
        <v>0.25</v>
      </c>
      <c r="E72" s="9" t="s">
        <v>4</v>
      </c>
      <c r="F72">
        <v>32</v>
      </c>
      <c r="G72">
        <v>6</v>
      </c>
      <c r="H72">
        <v>69</v>
      </c>
      <c r="I72" t="str">
        <f>[3]Plant!F77</f>
        <v>R14-S1-A4</v>
      </c>
      <c r="J72" s="6" t="str">
        <f>[3]Plant!O77</f>
        <v>R14-S1-A4-32</v>
      </c>
      <c r="K72" s="3">
        <f>[3]Plant!AC77</f>
        <v>18.536376811594202</v>
      </c>
      <c r="L72">
        <f>[3]Plant!I77</f>
        <v>36.2256</v>
      </c>
      <c r="M72">
        <f>[3]Plant!M77</f>
        <v>1.9805000000000001</v>
      </c>
      <c r="N72" s="13">
        <f>[3]Plant!AM77</f>
        <v>0</v>
      </c>
      <c r="O72" t="e">
        <f>[3]Plant!AR77</f>
        <v>#VALUE!</v>
      </c>
    </row>
    <row r="73" spans="2:15" x14ac:dyDescent="0.3">
      <c r="B73">
        <v>71</v>
      </c>
      <c r="C73" t="s">
        <v>39</v>
      </c>
      <c r="D73" s="10">
        <v>0.25</v>
      </c>
      <c r="E73" s="9" t="s">
        <v>4</v>
      </c>
      <c r="F73">
        <v>32</v>
      </c>
      <c r="G73">
        <v>6</v>
      </c>
      <c r="H73">
        <v>70</v>
      </c>
      <c r="I73" t="str">
        <f>[3]Plant!F78</f>
        <v>R14-S1-A6</v>
      </c>
      <c r="J73" s="6" t="str">
        <f>[3]Plant!O78</f>
        <v>R14-S1-A6-32</v>
      </c>
      <c r="K73" s="3">
        <f>[3]Plant!AC78</f>
        <v>18.536376811594202</v>
      </c>
      <c r="L73">
        <f>[3]Plant!I78</f>
        <v>47.842500000000001</v>
      </c>
      <c r="M73">
        <f>[3]Plant!M78</f>
        <v>2.4374999999999991</v>
      </c>
      <c r="N73" s="13">
        <f>[3]Plant!AM78</f>
        <v>0</v>
      </c>
      <c r="O73" t="e">
        <f>[3]Plant!AR78</f>
        <v>#VALUE!</v>
      </c>
    </row>
    <row r="74" spans="2:15" x14ac:dyDescent="0.3">
      <c r="B74">
        <v>72</v>
      </c>
      <c r="C74" t="s">
        <v>39</v>
      </c>
      <c r="D74" s="10">
        <v>0.25</v>
      </c>
      <c r="E74" s="9" t="s">
        <v>4</v>
      </c>
      <c r="F74">
        <v>32</v>
      </c>
      <c r="G74">
        <v>6</v>
      </c>
      <c r="H74">
        <v>71</v>
      </c>
      <c r="I74" t="str">
        <f>[3]Plant!F79</f>
        <v>R14-S1-B3</v>
      </c>
      <c r="J74" s="6" t="str">
        <f>[3]Plant!O79</f>
        <v>R14-S1-B3-32</v>
      </c>
      <c r="K74" s="3">
        <f>[3]Plant!AC79</f>
        <v>18.536376811594202</v>
      </c>
      <c r="L74">
        <f>[3]Plant!I79</f>
        <v>68.052599999999998</v>
      </c>
      <c r="M74">
        <f>[3]Plant!M79</f>
        <v>3.3513999999999999</v>
      </c>
      <c r="N74" s="13">
        <f>[3]Plant!AM79</f>
        <v>0</v>
      </c>
      <c r="O74" t="e">
        <f>[3]Plant!AR79</f>
        <v>#VALUE!</v>
      </c>
    </row>
    <row r="75" spans="2:15" x14ac:dyDescent="0.3">
      <c r="B75">
        <v>73</v>
      </c>
      <c r="C75" t="s">
        <v>40</v>
      </c>
      <c r="D75" s="10">
        <v>0.25</v>
      </c>
      <c r="E75" s="9" t="s">
        <v>4</v>
      </c>
      <c r="F75">
        <v>32</v>
      </c>
      <c r="G75">
        <v>6</v>
      </c>
      <c r="H75">
        <v>72</v>
      </c>
      <c r="I75" t="str">
        <f>[3]Plant!F80</f>
        <v>R14-S2-B3</v>
      </c>
      <c r="J75" s="6" t="str">
        <f>[3]Plant!O80</f>
        <v>R14-S2-B3-32</v>
      </c>
      <c r="K75" s="3">
        <f>[3]Plant!AC80</f>
        <v>18.037608695652175</v>
      </c>
      <c r="L75">
        <f>[3]Plant!I80</f>
        <v>55.184700000000007</v>
      </c>
      <c r="M75">
        <f>[3]Plant!M80</f>
        <v>2.7875399999999999</v>
      </c>
      <c r="N75" s="13">
        <f>[3]Plant!AM80</f>
        <v>0</v>
      </c>
      <c r="O75" t="e">
        <f>[3]Plant!AR80</f>
        <v>#VALUE!</v>
      </c>
    </row>
    <row r="76" spans="2:15" x14ac:dyDescent="0.3">
      <c r="B76">
        <v>74</v>
      </c>
      <c r="C76" t="s">
        <v>38</v>
      </c>
      <c r="D76" s="10">
        <v>0.25</v>
      </c>
      <c r="E76" s="9" t="s">
        <v>4</v>
      </c>
      <c r="F76">
        <v>32</v>
      </c>
      <c r="G76">
        <v>6</v>
      </c>
      <c r="H76">
        <v>73</v>
      </c>
      <c r="I76" t="str">
        <f>[3]Plant!F81</f>
        <v>R14-N3-A2</v>
      </c>
      <c r="J76" s="6" t="str">
        <f>[3]Plant!O81</f>
        <v>R14-N3-A2-32</v>
      </c>
      <c r="K76" s="3">
        <f>[3]Plant!AC81</f>
        <v>19.305652173913042</v>
      </c>
      <c r="L76">
        <f>[3]Plant!I81</f>
        <v>78.98599999999999</v>
      </c>
      <c r="M76">
        <f>[3]Plant!M81</f>
        <v>4.5415999999999999</v>
      </c>
      <c r="N76" s="13">
        <f>[3]Plant!AM81</f>
        <v>0</v>
      </c>
      <c r="O76" t="e">
        <f>[3]Plant!AR81</f>
        <v>#VALUE!</v>
      </c>
    </row>
    <row r="77" spans="2:15" x14ac:dyDescent="0.3">
      <c r="B77">
        <v>75</v>
      </c>
      <c r="C77" t="s">
        <v>36</v>
      </c>
      <c r="D77" s="10">
        <v>0.25</v>
      </c>
      <c r="E77" s="9" t="s">
        <v>4</v>
      </c>
      <c r="F77">
        <v>32</v>
      </c>
      <c r="G77">
        <v>6</v>
      </c>
      <c r="H77">
        <v>74</v>
      </c>
      <c r="I77" t="str">
        <f>[3]Plant!F82</f>
        <v>R14-N1-A6</v>
      </c>
      <c r="J77" s="6" t="str">
        <f>[3]Plant!O82</f>
        <v>R14-N1-A6-32</v>
      </c>
      <c r="K77" s="3">
        <f>[3]Plant!AC82</f>
        <v>21.348043478260866</v>
      </c>
      <c r="L77">
        <f>[3]Plant!I82</f>
        <v>72.358699999999999</v>
      </c>
      <c r="M77">
        <f>[3]Plant!M82</f>
        <v>4.4970999999999997</v>
      </c>
      <c r="N77" s="13">
        <f>[3]Plant!AM82</f>
        <v>0</v>
      </c>
      <c r="O77" t="e">
        <f>[3]Plant!AR82</f>
        <v>#VALUE!</v>
      </c>
    </row>
    <row r="78" spans="2:15" x14ac:dyDescent="0.3">
      <c r="B78">
        <v>76</v>
      </c>
      <c r="C78" t="s">
        <v>36</v>
      </c>
      <c r="D78" s="10">
        <v>0.25</v>
      </c>
      <c r="E78" s="9" t="s">
        <v>4</v>
      </c>
      <c r="F78">
        <v>32</v>
      </c>
      <c r="G78">
        <v>6</v>
      </c>
      <c r="H78">
        <v>75</v>
      </c>
      <c r="I78" t="str">
        <f>[3]Plant!F83</f>
        <v>R14-N1-B3</v>
      </c>
      <c r="J78" s="6" t="str">
        <f>[3]Plant!O83</f>
        <v>R14-N1-B3-32</v>
      </c>
      <c r="K78" s="3">
        <f>[3]Plant!AC83</f>
        <v>21.348043478260866</v>
      </c>
      <c r="L78">
        <f>[3]Plant!I83</f>
        <v>34.284099999999995</v>
      </c>
      <c r="M78">
        <f>[3]Plant!M83</f>
        <v>2.16</v>
      </c>
      <c r="N78" s="13">
        <f>[3]Plant!AM83</f>
        <v>0</v>
      </c>
      <c r="O78" t="e">
        <f>[3]Plant!AR83</f>
        <v>#VALUE!</v>
      </c>
    </row>
    <row r="79" spans="2:15" x14ac:dyDescent="0.3">
      <c r="B79">
        <v>77</v>
      </c>
      <c r="C79" t="s">
        <v>37</v>
      </c>
      <c r="D79" s="10">
        <v>0.25</v>
      </c>
      <c r="E79" s="9" t="s">
        <v>4</v>
      </c>
      <c r="F79">
        <v>32</v>
      </c>
      <c r="G79">
        <v>6</v>
      </c>
      <c r="H79">
        <v>76</v>
      </c>
      <c r="I79" t="str">
        <f>[3]Plant!F84</f>
        <v>R14-N2-B3</v>
      </c>
      <c r="J79" s="6" t="str">
        <f>[3]Plant!O84</f>
        <v>R14-N2-B3-32</v>
      </c>
      <c r="K79" s="3">
        <f>[3]Plant!AC84</f>
        <v>18.858550724637681</v>
      </c>
      <c r="L79">
        <f>[3]Plant!I84</f>
        <v>64.85499999999999</v>
      </c>
      <c r="M79">
        <f>[3]Plant!M84</f>
        <v>3.5826000000000002</v>
      </c>
      <c r="N79" s="13">
        <f>[3]Plant!AM84</f>
        <v>0</v>
      </c>
      <c r="O79" t="e">
        <f>[3]Plant!AR84</f>
        <v>#VALUE!</v>
      </c>
    </row>
    <row r="80" spans="2:15" x14ac:dyDescent="0.3">
      <c r="B80">
        <v>78</v>
      </c>
      <c r="C80" t="s">
        <v>36</v>
      </c>
      <c r="D80" s="10">
        <v>0.25</v>
      </c>
      <c r="E80" s="9" t="s">
        <v>4</v>
      </c>
      <c r="F80">
        <v>32</v>
      </c>
      <c r="G80">
        <v>6</v>
      </c>
      <c r="H80">
        <v>77</v>
      </c>
      <c r="I80" t="str">
        <f>[3]Plant!F85</f>
        <v>R14-N1-A4</v>
      </c>
      <c r="J80" s="6">
        <f>[3]Plant!O85</f>
        <v>0</v>
      </c>
      <c r="K80" s="3">
        <f>[3]Plant!AC85</f>
        <v>21.348043478260866</v>
      </c>
      <c r="L80">
        <f>[3]Plant!I85</f>
        <v>30.065400000000004</v>
      </c>
      <c r="M80">
        <f>[3]Plant!M85</f>
        <v>1.6871</v>
      </c>
      <c r="N80" s="13">
        <f>[3]Plant!AM85</f>
        <v>0</v>
      </c>
      <c r="O80" t="e">
        <f>[3]Plant!AR85</f>
        <v>#VALUE!</v>
      </c>
    </row>
    <row r="81" spans="2:15" x14ac:dyDescent="0.3">
      <c r="B81">
        <v>79</v>
      </c>
      <c r="C81" t="s">
        <v>36</v>
      </c>
      <c r="D81" s="10">
        <v>0.25</v>
      </c>
      <c r="E81" s="9" t="s">
        <v>4</v>
      </c>
      <c r="F81">
        <v>32</v>
      </c>
      <c r="G81">
        <v>6</v>
      </c>
      <c r="H81">
        <v>78</v>
      </c>
      <c r="I81" t="str">
        <f>[3]Plant!F86</f>
        <v>R14-N1-A8</v>
      </c>
      <c r="J81" s="6">
        <f>[3]Plant!O86</f>
        <v>0</v>
      </c>
      <c r="K81" s="3">
        <f>[3]Plant!AC86</f>
        <v>21.348043478260866</v>
      </c>
      <c r="L81">
        <f>[3]Plant!I86</f>
        <v>29.880899999999997</v>
      </c>
      <c r="M81">
        <f>[3]Plant!M86</f>
        <v>1.5796999999999999</v>
      </c>
      <c r="N81" s="13">
        <f>[3]Plant!AM86</f>
        <v>0</v>
      </c>
      <c r="O81" t="e">
        <f>[3]Plant!AR86</f>
        <v>#VALUE!</v>
      </c>
    </row>
    <row r="82" spans="2:15" x14ac:dyDescent="0.3">
      <c r="B82">
        <v>80</v>
      </c>
      <c r="C82" t="s">
        <v>37</v>
      </c>
      <c r="D82" s="10">
        <v>0.25</v>
      </c>
      <c r="E82" s="9" t="s">
        <v>4</v>
      </c>
      <c r="F82">
        <v>32</v>
      </c>
      <c r="G82">
        <v>6</v>
      </c>
      <c r="H82">
        <v>79</v>
      </c>
      <c r="I82" t="str">
        <f>[3]Plant!F87</f>
        <v>R14-N2-A4</v>
      </c>
      <c r="J82" s="6">
        <f>[3]Plant!O87</f>
        <v>0</v>
      </c>
      <c r="K82" s="3">
        <f>[3]Plant!AC87</f>
        <v>18.858550724637681</v>
      </c>
      <c r="L82">
        <f>[3]Plant!I87</f>
        <v>24.109699999999997</v>
      </c>
      <c r="M82">
        <f>[3]Plant!M87</f>
        <v>1.5179</v>
      </c>
      <c r="N82" s="13">
        <f>[3]Plant!AM87</f>
        <v>0</v>
      </c>
      <c r="O82" t="e">
        <f>[3]Plant!AR87</f>
        <v>#VALUE!</v>
      </c>
    </row>
    <row r="83" spans="2:15" x14ac:dyDescent="0.3">
      <c r="B83">
        <v>81</v>
      </c>
      <c r="C83" t="s">
        <v>37</v>
      </c>
      <c r="D83" s="10">
        <v>0.25</v>
      </c>
      <c r="E83" s="9" t="s">
        <v>4</v>
      </c>
      <c r="F83">
        <v>32</v>
      </c>
      <c r="G83">
        <v>6</v>
      </c>
      <c r="H83">
        <v>80</v>
      </c>
      <c r="I83" t="str">
        <f>[3]Plant!F88</f>
        <v>R14-N2-A6</v>
      </c>
      <c r="J83" s="6">
        <f>[3]Plant!O88</f>
        <v>0</v>
      </c>
      <c r="K83" s="3">
        <f>[3]Plant!AC88</f>
        <v>18.858550724637681</v>
      </c>
      <c r="L83">
        <f>[3]Plant!I88</f>
        <v>42.419199999999996</v>
      </c>
      <c r="M83">
        <f>[3]Plant!M88</f>
        <v>2.2139999999999995</v>
      </c>
      <c r="N83" s="13">
        <f>[3]Plant!AM88</f>
        <v>0</v>
      </c>
      <c r="O83" t="e">
        <f>[3]Plant!AR88</f>
        <v>#VALUE!</v>
      </c>
    </row>
    <row r="84" spans="2:15" x14ac:dyDescent="0.3">
      <c r="B84">
        <v>82</v>
      </c>
      <c r="C84" t="s">
        <v>37</v>
      </c>
      <c r="D84" s="10">
        <v>0.25</v>
      </c>
      <c r="E84" s="9" t="s">
        <v>4</v>
      </c>
      <c r="F84">
        <v>32</v>
      </c>
      <c r="G84">
        <v>6</v>
      </c>
      <c r="H84">
        <v>81</v>
      </c>
      <c r="I84" t="str">
        <f>[3]Plant!F89</f>
        <v>R14-N2-A8</v>
      </c>
      <c r="J84" s="6">
        <f>[3]Plant!O89</f>
        <v>0</v>
      </c>
      <c r="K84" s="3">
        <f>[3]Plant!AC89</f>
        <v>18.858550724637681</v>
      </c>
      <c r="L84">
        <f>[3]Plant!I89</f>
        <v>38.022800000000004</v>
      </c>
      <c r="M84">
        <f>[3]Plant!M89</f>
        <v>1.9968000000000004</v>
      </c>
      <c r="N84" s="13">
        <f>[3]Plant!AM89</f>
        <v>0</v>
      </c>
      <c r="O84" t="e">
        <f>[3]Plant!AR89</f>
        <v>#VALUE!</v>
      </c>
    </row>
    <row r="85" spans="2:15" x14ac:dyDescent="0.3">
      <c r="B85">
        <v>83</v>
      </c>
      <c r="C85" t="s">
        <v>37</v>
      </c>
      <c r="D85" s="10">
        <v>0.25</v>
      </c>
      <c r="E85" s="9" t="s">
        <v>4</v>
      </c>
      <c r="F85">
        <v>32</v>
      </c>
      <c r="G85">
        <v>6</v>
      </c>
      <c r="H85">
        <v>82</v>
      </c>
      <c r="I85" t="str">
        <f>[3]Plant!F90</f>
        <v>R14-N2-B5</v>
      </c>
      <c r="J85" s="6">
        <f>[3]Plant!O90</f>
        <v>0</v>
      </c>
      <c r="K85" s="3">
        <f>[3]Plant!AC90</f>
        <v>18.858550724637681</v>
      </c>
      <c r="L85">
        <f>[3]Plant!I90</f>
        <v>57.966200000000001</v>
      </c>
      <c r="M85">
        <f>[3]Plant!M90</f>
        <v>2.9015999999999993</v>
      </c>
      <c r="N85" s="13">
        <f>[3]Plant!AM90</f>
        <v>0</v>
      </c>
      <c r="O85" t="e">
        <f>[3]Plant!AR90</f>
        <v>#VALUE!</v>
      </c>
    </row>
    <row r="86" spans="2:15" x14ac:dyDescent="0.3">
      <c r="B86">
        <v>84</v>
      </c>
      <c r="C86" t="s">
        <v>38</v>
      </c>
      <c r="D86" s="10">
        <v>0.25</v>
      </c>
      <c r="E86" s="9" t="s">
        <v>4</v>
      </c>
      <c r="F86">
        <v>32</v>
      </c>
      <c r="G86">
        <v>6</v>
      </c>
      <c r="H86">
        <v>83</v>
      </c>
      <c r="I86" t="str">
        <f>[3]Plant!F91</f>
        <v>R14-N3-A4</v>
      </c>
      <c r="J86" s="6">
        <f>[3]Plant!O91</f>
        <v>0</v>
      </c>
      <c r="K86" s="3">
        <f>[3]Plant!AC91</f>
        <v>19.305652173913042</v>
      </c>
      <c r="L86">
        <f>[3]Plant!I91</f>
        <v>65.056200000000004</v>
      </c>
      <c r="M86">
        <f>[3]Plant!M91</f>
        <v>3.4345999999999997</v>
      </c>
      <c r="N86" s="13">
        <f>[3]Plant!AM91</f>
        <v>0</v>
      </c>
      <c r="O86" t="e">
        <f>[3]Plant!AR91</f>
        <v>#VALUE!</v>
      </c>
    </row>
    <row r="87" spans="2:15" x14ac:dyDescent="0.3">
      <c r="B87">
        <v>85</v>
      </c>
      <c r="C87" t="s">
        <v>38</v>
      </c>
      <c r="D87" s="10">
        <v>0.25</v>
      </c>
      <c r="E87" s="9" t="s">
        <v>4</v>
      </c>
      <c r="F87">
        <v>32</v>
      </c>
      <c r="G87">
        <v>6</v>
      </c>
      <c r="H87">
        <v>84</v>
      </c>
      <c r="I87" t="str">
        <f>[3]Plant!F92</f>
        <v>R14-N3-A6</v>
      </c>
      <c r="J87" s="6">
        <f>[3]Plant!O92</f>
        <v>0</v>
      </c>
      <c r="K87" s="3">
        <f>[3]Plant!AC92</f>
        <v>19.305652173913042</v>
      </c>
      <c r="L87">
        <f>[3]Plant!I92</f>
        <v>61.873300000000008</v>
      </c>
      <c r="M87">
        <f>[3]Plant!M92</f>
        <v>3.2332999999999998</v>
      </c>
      <c r="N87" s="13">
        <f>[3]Plant!AM92</f>
        <v>0</v>
      </c>
      <c r="O87" t="e">
        <f>[3]Plant!AR92</f>
        <v>#VALUE!</v>
      </c>
    </row>
    <row r="88" spans="2:15" x14ac:dyDescent="0.3">
      <c r="B88">
        <v>86</v>
      </c>
      <c r="C88" t="s">
        <v>38</v>
      </c>
      <c r="D88" s="10">
        <v>0.25</v>
      </c>
      <c r="E88" s="9" t="s">
        <v>4</v>
      </c>
      <c r="F88">
        <v>32</v>
      </c>
      <c r="G88" t="s">
        <v>97</v>
      </c>
      <c r="H88">
        <v>85</v>
      </c>
      <c r="I88" t="str">
        <f>[3]Plant!F93</f>
        <v>R14-N3-A8</v>
      </c>
      <c r="J88" s="6">
        <f>[3]Plant!O93</f>
        <v>0</v>
      </c>
      <c r="K88" s="3">
        <f>[3]Plant!AC93</f>
        <v>19.305652173913042</v>
      </c>
      <c r="L88">
        <f>[3]Plant!I93</f>
        <v>97.352900000000005</v>
      </c>
      <c r="M88">
        <f>[3]Plant!M93</f>
        <v>4.4437000000000006</v>
      </c>
      <c r="N88" s="13" t="str">
        <f>[3]Plant!AM93</f>
        <v>Screened</v>
      </c>
      <c r="O88" t="e">
        <f>[3]Plant!AR93</f>
        <v>#VALUE!</v>
      </c>
    </row>
    <row r="89" spans="2:15" x14ac:dyDescent="0.3">
      <c r="B89">
        <v>87</v>
      </c>
      <c r="C89" t="s">
        <v>38</v>
      </c>
      <c r="D89" s="10">
        <v>0.25</v>
      </c>
      <c r="E89" s="9" t="s">
        <v>4</v>
      </c>
      <c r="F89">
        <v>32</v>
      </c>
      <c r="G89">
        <v>6</v>
      </c>
      <c r="H89">
        <v>86</v>
      </c>
      <c r="I89" t="str">
        <f>[3]Plant!F94</f>
        <v>R14-N3-B3</v>
      </c>
      <c r="J89" s="6">
        <f>[3]Plant!O94</f>
        <v>0</v>
      </c>
      <c r="K89" s="3">
        <f>[3]Plant!AC94</f>
        <v>19.305652173913042</v>
      </c>
      <c r="L89">
        <f>[3]Plant!I94</f>
        <v>32.016300000000001</v>
      </c>
      <c r="M89">
        <f>[3]Plant!M94</f>
        <v>1.7484999999999999</v>
      </c>
      <c r="N89" s="13">
        <f>[3]Plant!AM94</f>
        <v>0</v>
      </c>
      <c r="O89" t="e">
        <f>[3]Plant!AR94</f>
        <v>#VALUE!</v>
      </c>
    </row>
    <row r="90" spans="2:15" x14ac:dyDescent="0.3">
      <c r="B90">
        <v>88</v>
      </c>
      <c r="C90" t="s">
        <v>39</v>
      </c>
      <c r="D90" s="10">
        <v>0.25</v>
      </c>
      <c r="E90" s="9" t="s">
        <v>4</v>
      </c>
      <c r="F90">
        <v>32</v>
      </c>
      <c r="G90">
        <v>6</v>
      </c>
      <c r="H90">
        <v>87</v>
      </c>
      <c r="I90" t="str">
        <f>[3]Plant!F95</f>
        <v>R14-S1-A8</v>
      </c>
      <c r="J90" s="6">
        <f>[3]Plant!O95</f>
        <v>0</v>
      </c>
      <c r="K90" s="3">
        <f>[3]Plant!AC95</f>
        <v>18.536376811594202</v>
      </c>
      <c r="L90">
        <f>[3]Plant!I95</f>
        <v>39.8322</v>
      </c>
      <c r="M90">
        <f>[3]Plant!M95</f>
        <v>1.8655999999999997</v>
      </c>
      <c r="N90" s="13">
        <f>[3]Plant!AM95</f>
        <v>0</v>
      </c>
      <c r="O90" t="e">
        <f>[3]Plant!AR95</f>
        <v>#VALUE!</v>
      </c>
    </row>
    <row r="91" spans="2:15" x14ac:dyDescent="0.3">
      <c r="B91">
        <v>89</v>
      </c>
      <c r="C91" t="s">
        <v>40</v>
      </c>
      <c r="D91" s="10">
        <v>0.25</v>
      </c>
      <c r="E91" s="9" t="s">
        <v>4</v>
      </c>
      <c r="F91">
        <v>32</v>
      </c>
      <c r="G91">
        <v>6</v>
      </c>
      <c r="H91">
        <v>88</v>
      </c>
      <c r="I91" t="str">
        <f>[3]Plant!F96</f>
        <v>R14-S2-A4</v>
      </c>
      <c r="J91" s="6">
        <f>[3]Plant!O96</f>
        <v>0</v>
      </c>
      <c r="K91" s="3">
        <f>[3]Plant!AC96</f>
        <v>18.037608695652175</v>
      </c>
      <c r="L91">
        <f>[3]Plant!I96</f>
        <v>41.598599999999998</v>
      </c>
      <c r="M91">
        <f>[3]Plant!M96</f>
        <v>2.6608000000000001</v>
      </c>
      <c r="N91" s="13">
        <f>[3]Plant!AM96</f>
        <v>0</v>
      </c>
      <c r="O91" t="e">
        <f>[3]Plant!AR96</f>
        <v>#VALUE!</v>
      </c>
    </row>
    <row r="92" spans="2:15" x14ac:dyDescent="0.3">
      <c r="B92">
        <v>90</v>
      </c>
      <c r="C92" t="s">
        <v>40</v>
      </c>
      <c r="D92" s="10">
        <v>0.25</v>
      </c>
      <c r="E92" s="9" t="s">
        <v>4</v>
      </c>
      <c r="F92">
        <v>32</v>
      </c>
      <c r="G92">
        <v>6</v>
      </c>
      <c r="H92">
        <v>89</v>
      </c>
      <c r="I92" t="str">
        <f>[3]Plant!F97</f>
        <v>R14-S2-A6</v>
      </c>
      <c r="J92" s="6">
        <f>[3]Plant!O97</f>
        <v>0</v>
      </c>
      <c r="K92" s="3">
        <f>[3]Plant!AC97</f>
        <v>18.037608695652175</v>
      </c>
      <c r="L92">
        <f>[3]Plant!I97</f>
        <v>61.545899999999996</v>
      </c>
      <c r="M92">
        <f>[3]Plant!M97</f>
        <v>3.067400000000001</v>
      </c>
      <c r="N92" s="13">
        <f>[3]Plant!AM97</f>
        <v>0</v>
      </c>
      <c r="O92" t="e">
        <f>[3]Plant!AR97</f>
        <v>#VALUE!</v>
      </c>
    </row>
    <row r="93" spans="2:15" x14ac:dyDescent="0.3">
      <c r="B93">
        <v>91</v>
      </c>
      <c r="C93" t="s">
        <v>40</v>
      </c>
      <c r="D93" s="10">
        <v>0.25</v>
      </c>
      <c r="E93" s="9" t="s">
        <v>4</v>
      </c>
      <c r="F93">
        <v>32</v>
      </c>
      <c r="G93">
        <v>6</v>
      </c>
      <c r="H93">
        <v>90</v>
      </c>
      <c r="I93" t="str">
        <f>[3]Plant!F98</f>
        <v>R14-S2-A8</v>
      </c>
      <c r="J93" s="6">
        <f>[3]Plant!O98</f>
        <v>0</v>
      </c>
      <c r="K93" s="3">
        <f>[3]Plant!AC98</f>
        <v>18.037608695652175</v>
      </c>
      <c r="L93">
        <f>[3]Plant!I98</f>
        <v>60.005900000000004</v>
      </c>
      <c r="M93">
        <f>[3]Plant!M98</f>
        <v>2.4624000000000006</v>
      </c>
      <c r="N93" s="13">
        <f>[3]Plant!AM98</f>
        <v>0</v>
      </c>
      <c r="O93" t="e">
        <f>[3]Plant!AR98</f>
        <v>#VALUE!</v>
      </c>
    </row>
    <row r="94" spans="2:15" x14ac:dyDescent="0.3">
      <c r="B94">
        <v>92</v>
      </c>
      <c r="C94" t="s">
        <v>40</v>
      </c>
      <c r="D94" s="10">
        <v>0.25</v>
      </c>
      <c r="E94" s="9" t="s">
        <v>4</v>
      </c>
      <c r="F94">
        <v>32</v>
      </c>
      <c r="G94">
        <v>6</v>
      </c>
      <c r="H94">
        <v>91</v>
      </c>
      <c r="I94" t="str">
        <f>[3]Plant!F99</f>
        <v>R14-S2-B5</v>
      </c>
      <c r="J94" s="6">
        <f>[3]Plant!O99</f>
        <v>0</v>
      </c>
      <c r="K94" s="3">
        <f>[3]Plant!AC99</f>
        <v>18.037608695652175</v>
      </c>
      <c r="L94">
        <f>[3]Plant!I99</f>
        <v>12.327400000000001</v>
      </c>
      <c r="M94">
        <f>[3]Plant!M99</f>
        <v>0.55750000000000011</v>
      </c>
      <c r="N94" s="13">
        <f>[3]Plant!AM99</f>
        <v>0</v>
      </c>
      <c r="O94" t="e">
        <f>[3]Plant!AR99</f>
        <v>#VALUE!</v>
      </c>
    </row>
    <row r="95" spans="2:15" x14ac:dyDescent="0.3">
      <c r="B95">
        <v>93</v>
      </c>
      <c r="C95" t="s">
        <v>41</v>
      </c>
      <c r="D95" s="10">
        <v>0.25</v>
      </c>
      <c r="E95" s="9" t="s">
        <v>4</v>
      </c>
      <c r="F95">
        <v>32</v>
      </c>
      <c r="G95">
        <v>6</v>
      </c>
      <c r="H95">
        <v>92</v>
      </c>
      <c r="I95" t="str">
        <f>[3]Plant!F100</f>
        <v>R14-S3-A2</v>
      </c>
      <c r="J95" s="6">
        <f>[3]Plant!O100</f>
        <v>0</v>
      </c>
      <c r="K95" s="3">
        <f>[3]Plant!AC100</f>
        <v>22.127608695652178</v>
      </c>
      <c r="L95">
        <f>[3]Plant!I100</f>
        <v>18.5227</v>
      </c>
      <c r="M95">
        <f>[3]Plant!M100</f>
        <v>0.9599000000000002</v>
      </c>
      <c r="N95" s="13">
        <f>[3]Plant!AM100</f>
        <v>0</v>
      </c>
      <c r="O95" t="e">
        <f>[3]Plant!AR100</f>
        <v>#VALUE!</v>
      </c>
    </row>
    <row r="96" spans="2:15" x14ac:dyDescent="0.3">
      <c r="B96">
        <v>94</v>
      </c>
      <c r="C96" t="s">
        <v>41</v>
      </c>
      <c r="D96" s="10">
        <v>0.25</v>
      </c>
      <c r="E96" s="9" t="s">
        <v>4</v>
      </c>
      <c r="F96">
        <v>32</v>
      </c>
      <c r="G96">
        <v>6</v>
      </c>
      <c r="H96">
        <v>93</v>
      </c>
      <c r="I96" t="str">
        <f>[3]Plant!F101</f>
        <v>R14-S3-A4</v>
      </c>
      <c r="J96" s="6">
        <f>[3]Plant!O101</f>
        <v>0</v>
      </c>
      <c r="K96" s="3">
        <f>[3]Plant!AC101</f>
        <v>22.127608695652178</v>
      </c>
      <c r="L96">
        <f>[3]Plant!I101</f>
        <v>77.508600000000001</v>
      </c>
      <c r="M96">
        <f>[3]Plant!M101</f>
        <v>3.1352000000000002</v>
      </c>
      <c r="N96" s="13">
        <f>[3]Plant!AM101</f>
        <v>0</v>
      </c>
      <c r="O96" t="e">
        <f>[3]Plant!AR101</f>
        <v>#VALUE!</v>
      </c>
    </row>
    <row r="97" spans="2:15" x14ac:dyDescent="0.3">
      <c r="B97">
        <v>95</v>
      </c>
      <c r="C97" t="s">
        <v>41</v>
      </c>
      <c r="D97" s="10">
        <v>0.25</v>
      </c>
      <c r="E97" s="9" t="s">
        <v>4</v>
      </c>
      <c r="F97">
        <v>32</v>
      </c>
      <c r="G97" t="s">
        <v>97</v>
      </c>
      <c r="H97">
        <v>94</v>
      </c>
      <c r="I97" t="str">
        <f>[3]Plant!F102</f>
        <v>R14-S3-A6</v>
      </c>
      <c r="J97" s="6">
        <f>[3]Plant!O102</f>
        <v>0</v>
      </c>
      <c r="K97" s="3">
        <f>[3]Plant!AC102</f>
        <v>22.127608695652178</v>
      </c>
      <c r="L97">
        <f>[3]Plant!I102</f>
        <v>103.1977</v>
      </c>
      <c r="M97">
        <f>[3]Plant!M102</f>
        <v>6.0782999999999996</v>
      </c>
      <c r="N97" s="13" t="str">
        <f>[3]Plant!AM102</f>
        <v>Screened</v>
      </c>
      <c r="O97" t="e">
        <f>[3]Plant!AR102</f>
        <v>#VALUE!</v>
      </c>
    </row>
    <row r="98" spans="2:15" x14ac:dyDescent="0.3">
      <c r="B98">
        <v>96</v>
      </c>
      <c r="C98" t="s">
        <v>41</v>
      </c>
      <c r="D98" s="10">
        <v>0.25</v>
      </c>
      <c r="E98" s="9" t="s">
        <v>4</v>
      </c>
      <c r="F98">
        <v>32</v>
      </c>
      <c r="G98">
        <v>6</v>
      </c>
      <c r="H98">
        <v>95</v>
      </c>
      <c r="I98" t="str">
        <f>[3]Plant!F103</f>
        <v>R14-S3-A8</v>
      </c>
      <c r="J98" s="6">
        <f>[3]Plant!O103</f>
        <v>0</v>
      </c>
      <c r="K98" s="3">
        <f>[3]Plant!AC103</f>
        <v>22.127608695652178</v>
      </c>
      <c r="L98">
        <f>[3]Plant!I103</f>
        <v>43.633499999999998</v>
      </c>
      <c r="M98">
        <f>[3]Plant!M103</f>
        <v>2.0837000000000003</v>
      </c>
      <c r="N98" s="13">
        <f>[3]Plant!AM103</f>
        <v>0</v>
      </c>
      <c r="O98" t="e">
        <f>[3]Plant!AR103</f>
        <v>#VALUE!</v>
      </c>
    </row>
    <row r="99" spans="2:15" x14ac:dyDescent="0.3">
      <c r="B99">
        <v>97</v>
      </c>
      <c r="C99" t="s">
        <v>41</v>
      </c>
      <c r="D99" s="10">
        <v>0.25</v>
      </c>
      <c r="E99" s="9" t="s">
        <v>4</v>
      </c>
      <c r="F99">
        <v>32</v>
      </c>
      <c r="G99">
        <v>6</v>
      </c>
      <c r="H99">
        <v>96</v>
      </c>
      <c r="I99" t="str">
        <f>[3]Plant!F104</f>
        <v>R14-S3-B3</v>
      </c>
      <c r="J99" s="6">
        <f>[3]Plant!O104</f>
        <v>0</v>
      </c>
      <c r="K99" s="3">
        <f>[3]Plant!AC104</f>
        <v>22.127608695652178</v>
      </c>
      <c r="L99">
        <f>[3]Plant!I104</f>
        <v>46.751800000000003</v>
      </c>
      <c r="M99">
        <f>[3]Plant!M104</f>
        <v>2.596000000000001</v>
      </c>
      <c r="N99" s="13">
        <f>[3]Plant!AM104</f>
        <v>0</v>
      </c>
      <c r="O99" t="e">
        <f>[3]Plant!AR104</f>
        <v>#VALUE!</v>
      </c>
    </row>
    <row r="100" spans="2:15" x14ac:dyDescent="0.3">
      <c r="B100">
        <v>98</v>
      </c>
      <c r="D100" s="4">
        <v>0.08</v>
      </c>
      <c r="E100" t="s">
        <v>1</v>
      </c>
      <c r="F100">
        <v>0</v>
      </c>
      <c r="G100">
        <v>0</v>
      </c>
      <c r="H100">
        <v>0</v>
      </c>
      <c r="I100" t="str">
        <f>[1]Plant!F5</f>
        <v>-</v>
      </c>
      <c r="J100" s="6">
        <f>[1]Plant!O5</f>
        <v>0</v>
      </c>
      <c r="K100" s="3">
        <f>[1]Plant!AC5</f>
        <v>0</v>
      </c>
      <c r="L100">
        <f>[1]Plant!I5</f>
        <v>1.9907999999999999E-2</v>
      </c>
      <c r="M100">
        <f>[1]Plant!M5</f>
        <v>2.1979999999999999E-3</v>
      </c>
      <c r="N100" s="13">
        <f>[1]Plant!AM5</f>
        <v>0</v>
      </c>
      <c r="O100">
        <f>[1]Plant!AR5</f>
        <v>0</v>
      </c>
    </row>
    <row r="101" spans="2:15" x14ac:dyDescent="0.3">
      <c r="B101">
        <v>99</v>
      </c>
      <c r="C101" t="s">
        <v>36</v>
      </c>
      <c r="D101" s="4">
        <v>0.08</v>
      </c>
      <c r="E101" t="s">
        <v>1</v>
      </c>
      <c r="F101">
        <v>14</v>
      </c>
      <c r="G101">
        <v>1</v>
      </c>
      <c r="H101">
        <v>1</v>
      </c>
      <c r="I101" t="str">
        <f>[1]Plant!F9</f>
        <v>R13-N1-A1</v>
      </c>
      <c r="J101" s="6" t="str">
        <f>[1]Plant!O9</f>
        <v>R13-N1-14</v>
      </c>
      <c r="K101" s="3">
        <f>[1]Plant!AC9</f>
        <v>4.0114583333333336</v>
      </c>
      <c r="L101">
        <f>[1]Plant!I9</f>
        <v>0.41839999999999988</v>
      </c>
      <c r="M101">
        <f>[1]Plant!M9</f>
        <v>3.7499999999999901E-2</v>
      </c>
      <c r="N101" s="13">
        <f>[1]Plant!AM9</f>
        <v>0</v>
      </c>
      <c r="O101" s="17">
        <f>[1]Plant!AR9</f>
        <v>0.49797700169882292</v>
      </c>
    </row>
    <row r="102" spans="2:15" x14ac:dyDescent="0.3">
      <c r="B102">
        <v>100</v>
      </c>
      <c r="C102" t="s">
        <v>36</v>
      </c>
      <c r="D102" s="4">
        <v>0.08</v>
      </c>
      <c r="E102" t="s">
        <v>1</v>
      </c>
      <c r="F102">
        <v>14</v>
      </c>
      <c r="G102">
        <v>1</v>
      </c>
      <c r="H102">
        <v>2</v>
      </c>
      <c r="I102" t="str">
        <f>[1]Plant!F10</f>
        <v>R13-N1-A3</v>
      </c>
      <c r="J102" s="6" t="str">
        <f>[1]Plant!O10</f>
        <v>R13-N1-14</v>
      </c>
      <c r="K102" s="3">
        <f>[1]Plant!AC10</f>
        <v>4.0114583333333336</v>
      </c>
      <c r="L102">
        <f>[1]Plant!I10</f>
        <v>0.10650000000000004</v>
      </c>
      <c r="M102">
        <f>[1]Plant!M10</f>
        <v>1.1400000000000077E-2</v>
      </c>
      <c r="N102" s="13">
        <f>[1]Plant!AM10</f>
        <v>0</v>
      </c>
      <c r="O102">
        <f>[1]Plant!AR10</f>
        <v>2.3772468826401223</v>
      </c>
    </row>
    <row r="103" spans="2:15" x14ac:dyDescent="0.3">
      <c r="B103">
        <v>101</v>
      </c>
      <c r="C103" t="s">
        <v>36</v>
      </c>
      <c r="D103" s="4">
        <v>0.08</v>
      </c>
      <c r="E103" t="s">
        <v>1</v>
      </c>
      <c r="F103">
        <v>14</v>
      </c>
      <c r="G103">
        <v>1</v>
      </c>
      <c r="H103">
        <v>3</v>
      </c>
      <c r="I103" t="str">
        <f>[1]Plant!F11</f>
        <v>R13-N1-A5</v>
      </c>
      <c r="J103" s="6" t="str">
        <f>[1]Plant!O11</f>
        <v>R13-N1-14</v>
      </c>
      <c r="K103" s="3">
        <f>[1]Plant!AC11</f>
        <v>4.0114583333333336</v>
      </c>
      <c r="L103">
        <f>[1]Plant!I11</f>
        <v>0.48649999999999993</v>
      </c>
      <c r="M103">
        <f>[1]Plant!M11</f>
        <v>4.0000000000000036E-2</v>
      </c>
      <c r="N103" s="13">
        <f>[1]Plant!AM11</f>
        <v>0</v>
      </c>
      <c r="O103" s="17">
        <f>[1]Plant!AR11</f>
        <v>0.39611885948526088</v>
      </c>
    </row>
    <row r="104" spans="2:15" x14ac:dyDescent="0.3">
      <c r="B104">
        <v>102</v>
      </c>
      <c r="C104" t="s">
        <v>36</v>
      </c>
      <c r="D104" s="4">
        <v>0.08</v>
      </c>
      <c r="E104" t="s">
        <v>1</v>
      </c>
      <c r="F104">
        <v>14</v>
      </c>
      <c r="G104">
        <v>1</v>
      </c>
      <c r="H104">
        <v>4</v>
      </c>
      <c r="I104" t="str">
        <f>[1]Plant!F12</f>
        <v>R13-N1-A7</v>
      </c>
      <c r="J104" s="6" t="str">
        <f>[1]Plant!O12</f>
        <v>R13-N1-14</v>
      </c>
      <c r="K104" s="3">
        <f>[1]Plant!AC12</f>
        <v>4.0114583333333336</v>
      </c>
      <c r="L104">
        <f>[1]Plant!I12</f>
        <v>0.26089999999999991</v>
      </c>
      <c r="M104">
        <f>[1]Plant!M12</f>
        <v>2.2599999999999953E-2</v>
      </c>
      <c r="N104" s="13">
        <f>[1]Plant!AM12</f>
        <v>0</v>
      </c>
      <c r="O104" s="17">
        <f>[1]Plant!AR12</f>
        <v>1.297190375416172</v>
      </c>
    </row>
    <row r="105" spans="2:15" x14ac:dyDescent="0.3">
      <c r="B105">
        <v>103</v>
      </c>
      <c r="C105" t="s">
        <v>36</v>
      </c>
      <c r="D105" s="4">
        <v>0.08</v>
      </c>
      <c r="E105" t="s">
        <v>1</v>
      </c>
      <c r="F105">
        <v>14</v>
      </c>
      <c r="G105">
        <v>1</v>
      </c>
      <c r="H105">
        <v>5</v>
      </c>
      <c r="I105" t="str">
        <f>[1]Plant!F13</f>
        <v>R13-N1-A6</v>
      </c>
      <c r="J105" s="6" t="str">
        <f>[1]Plant!O13</f>
        <v>R13-N1-14</v>
      </c>
      <c r="K105" s="3">
        <f>[1]Plant!AC13</f>
        <v>4.0114583333333336</v>
      </c>
      <c r="L105">
        <f>[1]Plant!I13</f>
        <v>0.20850000000000013</v>
      </c>
      <c r="M105">
        <f>[1]Plant!M13</f>
        <v>1.9900000000000029E-2</v>
      </c>
      <c r="N105" s="13">
        <f>[1]Plant!AM13</f>
        <v>0</v>
      </c>
      <c r="O105" s="17">
        <f>[1]Plant!AR13</f>
        <v>1.4979918345218122</v>
      </c>
    </row>
    <row r="106" spans="2:15" x14ac:dyDescent="0.3">
      <c r="B106">
        <v>104</v>
      </c>
      <c r="C106" t="s">
        <v>36</v>
      </c>
      <c r="D106" s="4">
        <v>0.08</v>
      </c>
      <c r="E106" t="s">
        <v>1</v>
      </c>
      <c r="F106">
        <v>14</v>
      </c>
      <c r="G106">
        <v>1</v>
      </c>
      <c r="H106">
        <v>6</v>
      </c>
      <c r="I106" t="str">
        <f>[1]Plant!F14</f>
        <v>R13-N1-B2</v>
      </c>
      <c r="J106" s="6" t="str">
        <f>[1]Plant!O14</f>
        <v>R13-N1-14</v>
      </c>
      <c r="K106" s="3">
        <f>[1]Plant!AC14</f>
        <v>4.0114583333333336</v>
      </c>
      <c r="L106">
        <f>[1]Plant!I14</f>
        <v>0.48960000000000004</v>
      </c>
      <c r="M106">
        <f>[1]Plant!M14</f>
        <v>4.269999999999996E-2</v>
      </c>
      <c r="N106" s="13">
        <f>[1]Plant!AM14</f>
        <v>0</v>
      </c>
      <c r="O106" s="17">
        <f>[1]Plant!AR14</f>
        <v>0.29302818817521487</v>
      </c>
    </row>
    <row r="107" spans="2:15" x14ac:dyDescent="0.3">
      <c r="B107">
        <v>105</v>
      </c>
      <c r="C107" t="s">
        <v>36</v>
      </c>
      <c r="D107" s="4">
        <v>0.08</v>
      </c>
      <c r="E107" t="s">
        <v>1</v>
      </c>
      <c r="F107">
        <v>14</v>
      </c>
      <c r="G107">
        <v>1</v>
      </c>
      <c r="H107">
        <v>7</v>
      </c>
      <c r="I107" t="str">
        <f>[1]Plant!F15</f>
        <v>R13-N1-B4</v>
      </c>
      <c r="J107" s="6" t="str">
        <f>[1]Plant!O15</f>
        <v>R13-N1-14</v>
      </c>
      <c r="K107" s="3">
        <f>[1]Plant!AC15</f>
        <v>4.0114583333333336</v>
      </c>
      <c r="L107">
        <f>[1]Plant!I15</f>
        <v>0.9161999999999999</v>
      </c>
      <c r="M107">
        <f>[1]Plant!M15</f>
        <v>6.6400000000000015E-2</v>
      </c>
      <c r="N107" s="13">
        <f>[1]Plant!AM15</f>
        <v>0</v>
      </c>
      <c r="O107" s="17">
        <f>[1]Plant!AR15</f>
        <v>0.40376775874601728</v>
      </c>
    </row>
    <row r="108" spans="2:15" x14ac:dyDescent="0.3">
      <c r="B108">
        <v>106</v>
      </c>
      <c r="C108" t="s">
        <v>36</v>
      </c>
      <c r="D108" s="4">
        <v>0.08</v>
      </c>
      <c r="E108" t="s">
        <v>1</v>
      </c>
      <c r="F108">
        <v>14</v>
      </c>
      <c r="G108">
        <v>1</v>
      </c>
      <c r="H108">
        <v>8</v>
      </c>
      <c r="I108" t="str">
        <f>[1]Plant!F16</f>
        <v>R13-N1-B6</v>
      </c>
      <c r="J108" s="6" t="str">
        <f>[1]Plant!O16</f>
        <v>R13-N1-14</v>
      </c>
      <c r="K108" s="3">
        <f>[1]Plant!AC16</f>
        <v>4.0114583333333336</v>
      </c>
      <c r="L108">
        <f>[1]Plant!I16</f>
        <v>0.4234</v>
      </c>
      <c r="M108">
        <f>[1]Plant!M16</f>
        <v>2.9800000000000049E-2</v>
      </c>
      <c r="N108" s="13">
        <f>[1]Plant!AM16</f>
        <v>0</v>
      </c>
      <c r="O108" s="17">
        <f>[1]Plant!AR16</f>
        <v>0.86071099494027703</v>
      </c>
    </row>
    <row r="109" spans="2:15" x14ac:dyDescent="0.3">
      <c r="B109">
        <v>107</v>
      </c>
      <c r="C109" t="s">
        <v>36</v>
      </c>
      <c r="D109" s="4">
        <v>0.08</v>
      </c>
      <c r="E109" t="s">
        <v>1</v>
      </c>
      <c r="F109">
        <v>14</v>
      </c>
      <c r="G109">
        <v>1</v>
      </c>
      <c r="H109">
        <v>9</v>
      </c>
      <c r="I109" t="str">
        <f>[1]Plant!F17</f>
        <v>R13-N1-B7</v>
      </c>
      <c r="J109" s="6" t="str">
        <f>[1]Plant!O17</f>
        <v>R13-N1-14</v>
      </c>
      <c r="K109" s="3">
        <f>[1]Plant!AC17</f>
        <v>4.0114583333333336</v>
      </c>
      <c r="L109">
        <f>[1]Plant!I17</f>
        <v>0.55669999999999997</v>
      </c>
      <c r="M109">
        <f>[1]Plant!M17</f>
        <v>4.3399999999999883E-2</v>
      </c>
      <c r="N109" s="13">
        <f>[1]Plant!AM17</f>
        <v>0</v>
      </c>
      <c r="O109" s="17">
        <f>[1]Plant!AR17</f>
        <v>0.26736496537075005</v>
      </c>
    </row>
    <row r="110" spans="2:15" x14ac:dyDescent="0.3">
      <c r="B110">
        <v>108</v>
      </c>
      <c r="C110" t="s">
        <v>36</v>
      </c>
      <c r="D110" s="4">
        <v>0.08</v>
      </c>
      <c r="E110" t="s">
        <v>1</v>
      </c>
      <c r="F110">
        <v>14</v>
      </c>
      <c r="G110">
        <v>1</v>
      </c>
      <c r="H110">
        <v>10</v>
      </c>
      <c r="I110" t="str">
        <f>[1]Plant!F18</f>
        <v>R13-N1-B5</v>
      </c>
      <c r="J110" s="6" t="str">
        <f>[1]Plant!O18</f>
        <v>R13-N1-14</v>
      </c>
      <c r="K110" s="3">
        <f>[1]Plant!AC18</f>
        <v>4.0114583333333336</v>
      </c>
      <c r="L110">
        <f>[1]Plant!I18</f>
        <v>0.43959999999999999</v>
      </c>
      <c r="M110">
        <f>[1]Plant!M18</f>
        <v>3.4499999999999975E-2</v>
      </c>
      <c r="N110" s="13">
        <f>[1]Plant!AM18</f>
        <v>0</v>
      </c>
      <c r="O110" s="17">
        <f>[1]Plant!AR18</f>
        <v>0.62957431182628809</v>
      </c>
    </row>
    <row r="111" spans="2:15" x14ac:dyDescent="0.3">
      <c r="B111">
        <v>109</v>
      </c>
      <c r="C111" t="s">
        <v>41</v>
      </c>
      <c r="D111" s="4">
        <v>0.08</v>
      </c>
      <c r="E111" t="s">
        <v>1</v>
      </c>
      <c r="F111">
        <v>14</v>
      </c>
      <c r="G111">
        <v>1</v>
      </c>
      <c r="H111">
        <v>11</v>
      </c>
      <c r="I111" t="str">
        <f>[1]Plant!F19</f>
        <v>R13-S3-A1</v>
      </c>
      <c r="J111" s="6" t="str">
        <f>[1]Plant!O19</f>
        <v>R13-S3-14</v>
      </c>
      <c r="K111" s="3">
        <f>[1]Plant!AC19</f>
        <v>6.2740624999999994</v>
      </c>
      <c r="L111">
        <f>[1]Plant!I19</f>
        <v>0.85850000000000004</v>
      </c>
      <c r="M111">
        <f>[1]Plant!M19</f>
        <v>9.0300000000000047E-2</v>
      </c>
      <c r="N111" s="13">
        <f>[1]Plant!AM19</f>
        <v>0</v>
      </c>
      <c r="O111" s="17">
        <f>[1]Plant!AR19</f>
        <v>0.88898663012390333</v>
      </c>
    </row>
    <row r="112" spans="2:15" x14ac:dyDescent="0.3">
      <c r="B112">
        <v>110</v>
      </c>
      <c r="C112" t="s">
        <v>41</v>
      </c>
      <c r="D112" s="4">
        <v>0.08</v>
      </c>
      <c r="E112" t="s">
        <v>1</v>
      </c>
      <c r="F112">
        <v>14</v>
      </c>
      <c r="G112">
        <v>1</v>
      </c>
      <c r="H112">
        <v>12</v>
      </c>
      <c r="I112" t="str">
        <f>[1]Plant!F20</f>
        <v>R13-S3-A3</v>
      </c>
      <c r="J112" s="6" t="str">
        <f>[1]Plant!O20</f>
        <v>R13-S3-14</v>
      </c>
      <c r="K112" s="3">
        <f>[1]Plant!AC20</f>
        <v>6.2740624999999994</v>
      </c>
      <c r="L112">
        <f>[1]Plant!I20</f>
        <v>1.7477999999999998</v>
      </c>
      <c r="M112">
        <f>[1]Plant!M20</f>
        <v>0.15529999999999999</v>
      </c>
      <c r="N112" s="13">
        <f>[1]Plant!AM20</f>
        <v>0</v>
      </c>
      <c r="O112" s="17">
        <f>[1]Plant!AR20</f>
        <v>1.7447492077295921</v>
      </c>
    </row>
    <row r="113" spans="2:15" x14ac:dyDescent="0.3">
      <c r="B113">
        <v>111</v>
      </c>
      <c r="C113" t="s">
        <v>41</v>
      </c>
      <c r="D113" s="4">
        <v>0.08</v>
      </c>
      <c r="E113" t="s">
        <v>1</v>
      </c>
      <c r="F113">
        <v>14</v>
      </c>
      <c r="G113">
        <v>1</v>
      </c>
      <c r="H113">
        <v>13</v>
      </c>
      <c r="I113" t="str">
        <f>[1]Plant!F21</f>
        <v>R13-S3-A5</v>
      </c>
      <c r="J113" s="6" t="str">
        <f>[1]Plant!O21</f>
        <v>R13-S3-14</v>
      </c>
      <c r="K113" s="3">
        <f>[1]Plant!AC21</f>
        <v>6.2740624999999994</v>
      </c>
      <c r="L113">
        <f>[1]Plant!I21</f>
        <v>2.0754999999999999</v>
      </c>
      <c r="M113">
        <f>[1]Plant!M21</f>
        <v>0.14119999999999999</v>
      </c>
      <c r="N113" s="13">
        <f>[1]Plant!AM21</f>
        <v>0</v>
      </c>
      <c r="O113" s="17">
        <f>[1]Plant!AR21</f>
        <v>1.5945288288703101</v>
      </c>
    </row>
    <row r="114" spans="2:15" x14ac:dyDescent="0.3">
      <c r="B114">
        <v>112</v>
      </c>
      <c r="C114" t="s">
        <v>41</v>
      </c>
      <c r="D114" s="4">
        <v>0.08</v>
      </c>
      <c r="E114" t="s">
        <v>1</v>
      </c>
      <c r="F114">
        <v>14</v>
      </c>
      <c r="G114">
        <v>1</v>
      </c>
      <c r="H114">
        <v>14</v>
      </c>
      <c r="I114" t="str">
        <f>[1]Plant!F22</f>
        <v>R13-S3-A7</v>
      </c>
      <c r="J114" s="6" t="str">
        <f>[1]Plant!O22</f>
        <v>R13-S3-14</v>
      </c>
      <c r="K114" s="3">
        <f>[1]Plant!AC22</f>
        <v>6.2740624999999994</v>
      </c>
      <c r="L114">
        <f>[1]Plant!I22</f>
        <v>1.4066000000000001</v>
      </c>
      <c r="M114">
        <f>[1]Plant!M22</f>
        <v>0.12870000000000004</v>
      </c>
      <c r="N114" s="13">
        <f>[1]Plant!AM22</f>
        <v>0</v>
      </c>
      <c r="O114" s="17">
        <f>[1]Plant!AR22</f>
        <v>1.4482354517282983</v>
      </c>
    </row>
    <row r="115" spans="2:15" x14ac:dyDescent="0.3">
      <c r="B115">
        <v>113</v>
      </c>
      <c r="C115" t="s">
        <v>41</v>
      </c>
      <c r="D115" s="4">
        <v>0.08</v>
      </c>
      <c r="E115" t="s">
        <v>1</v>
      </c>
      <c r="F115">
        <v>14</v>
      </c>
      <c r="G115">
        <v>1</v>
      </c>
      <c r="H115">
        <v>15</v>
      </c>
      <c r="I115" t="str">
        <f>[1]Plant!F23</f>
        <v>R13-S3-B1</v>
      </c>
      <c r="J115" s="6" t="str">
        <f>[1]Plant!O23</f>
        <v>R13-S3-14</v>
      </c>
      <c r="K115" s="3">
        <f>[1]Plant!AC23</f>
        <v>6.2740624999999994</v>
      </c>
      <c r="L115">
        <f>[1]Plant!I23</f>
        <v>0.73320000000000007</v>
      </c>
      <c r="M115">
        <f>[1]Plant!M23</f>
        <v>6.4599999999999991E-2</v>
      </c>
      <c r="N115" s="13">
        <f>[1]Plant!AM23</f>
        <v>0</v>
      </c>
      <c r="O115" s="17">
        <f>[1]Plant!AR23</f>
        <v>0.36039317897341794</v>
      </c>
    </row>
    <row r="116" spans="2:15" x14ac:dyDescent="0.3">
      <c r="B116">
        <v>114</v>
      </c>
      <c r="C116" t="s">
        <v>41</v>
      </c>
      <c r="D116" s="4">
        <v>0.08</v>
      </c>
      <c r="E116" t="s">
        <v>1</v>
      </c>
      <c r="F116">
        <v>14</v>
      </c>
      <c r="G116">
        <v>1</v>
      </c>
      <c r="H116">
        <v>16</v>
      </c>
      <c r="I116" t="str">
        <f>[1]Plant!F24</f>
        <v>R13-S3-B2</v>
      </c>
      <c r="J116" s="6" t="str">
        <f>[1]Plant!O24</f>
        <v>R13-S3-14</v>
      </c>
      <c r="K116" s="3">
        <f>[1]Plant!AC24</f>
        <v>6.2740624999999994</v>
      </c>
      <c r="L116">
        <f>[1]Plant!I24</f>
        <v>1.617</v>
      </c>
      <c r="M116">
        <f>[1]Plant!M24</f>
        <v>0.16520000000000001</v>
      </c>
      <c r="N116" s="13">
        <f>[1]Plant!AM24</f>
        <v>0</v>
      </c>
      <c r="O116" s="17">
        <f>[1]Plant!AR24</f>
        <v>1.8422823197079399</v>
      </c>
    </row>
    <row r="117" spans="2:15" x14ac:dyDescent="0.3">
      <c r="B117">
        <v>115</v>
      </c>
      <c r="C117" t="s">
        <v>41</v>
      </c>
      <c r="D117" s="4">
        <v>0.08</v>
      </c>
      <c r="E117" t="s">
        <v>1</v>
      </c>
      <c r="F117">
        <v>14</v>
      </c>
      <c r="G117">
        <v>1</v>
      </c>
      <c r="H117">
        <v>17</v>
      </c>
      <c r="I117" t="str">
        <f>[1]Plant!F25</f>
        <v>R13-S3-B4</v>
      </c>
      <c r="J117" s="6" t="str">
        <f>[1]Plant!O25</f>
        <v>R13-S3-14</v>
      </c>
      <c r="K117" s="3">
        <f>[1]Plant!AC25</f>
        <v>6.2740624999999994</v>
      </c>
      <c r="L117">
        <f>[1]Plant!I25</f>
        <v>1.9996999999999998</v>
      </c>
      <c r="M117">
        <f>[1]Plant!M25</f>
        <v>0.17379999999999995</v>
      </c>
      <c r="N117" s="13">
        <f>[1]Plant!AM25</f>
        <v>0</v>
      </c>
      <c r="O117" s="17">
        <f>[1]Plant!AR25</f>
        <v>1.9223760798061529</v>
      </c>
    </row>
    <row r="118" spans="2:15" x14ac:dyDescent="0.3">
      <c r="B118">
        <v>116</v>
      </c>
      <c r="C118" t="s">
        <v>41</v>
      </c>
      <c r="D118" s="4">
        <v>0.08</v>
      </c>
      <c r="E118" t="s">
        <v>1</v>
      </c>
      <c r="F118">
        <v>14</v>
      </c>
      <c r="G118">
        <v>1</v>
      </c>
      <c r="H118">
        <v>18</v>
      </c>
      <c r="I118" t="str">
        <f>[1]Plant!F26</f>
        <v>R13-S3-B6</v>
      </c>
      <c r="J118" s="6" t="str">
        <f>[1]Plant!O26</f>
        <v>R13-S3-14</v>
      </c>
      <c r="K118" s="3">
        <f>[1]Plant!AC26</f>
        <v>6.2740624999999994</v>
      </c>
      <c r="L118">
        <f>[1]Plant!I26</f>
        <v>1.2720000000000002</v>
      </c>
      <c r="M118">
        <f>[1]Plant!M26</f>
        <v>0.12660000000000005</v>
      </c>
      <c r="N118" s="13">
        <f>[1]Plant!AM26</f>
        <v>0</v>
      </c>
      <c r="O118" s="17">
        <f>[1]Plant!AR26</f>
        <v>1.4222706499139051</v>
      </c>
    </row>
    <row r="119" spans="2:15" x14ac:dyDescent="0.3">
      <c r="B119">
        <v>117</v>
      </c>
      <c r="C119" t="s">
        <v>41</v>
      </c>
      <c r="D119" s="4">
        <v>0.08</v>
      </c>
      <c r="E119" t="s">
        <v>1</v>
      </c>
      <c r="F119">
        <v>14</v>
      </c>
      <c r="G119">
        <v>1</v>
      </c>
      <c r="H119">
        <v>19</v>
      </c>
      <c r="I119" t="str">
        <f>[1]Plant!F27</f>
        <v>R13-S3-B7</v>
      </c>
      <c r="J119" s="6" t="str">
        <f>[1]Plant!O27</f>
        <v>R13-S3-14</v>
      </c>
      <c r="K119" s="3">
        <f>[1]Plant!AC27</f>
        <v>6.2740624999999994</v>
      </c>
      <c r="L119">
        <f>[1]Plant!I27</f>
        <v>2.2377000000000002</v>
      </c>
      <c r="M119">
        <f>[1]Plant!M27</f>
        <v>0.20009999999999994</v>
      </c>
      <c r="N119" s="13">
        <f>[1]Plant!AM27</f>
        <v>0</v>
      </c>
      <c r="O119">
        <f>[1]Plant!AR27</f>
        <v>2.1447709722189865</v>
      </c>
    </row>
    <row r="120" spans="2:15" x14ac:dyDescent="0.3">
      <c r="B120">
        <v>118</v>
      </c>
      <c r="C120" t="s">
        <v>41</v>
      </c>
      <c r="D120" s="4">
        <v>0.08</v>
      </c>
      <c r="E120" t="s">
        <v>1</v>
      </c>
      <c r="F120">
        <v>14</v>
      </c>
      <c r="G120" t="s">
        <v>97</v>
      </c>
      <c r="H120">
        <v>20</v>
      </c>
      <c r="I120" t="str">
        <f>[1]Plant!F28</f>
        <v>R13-S3-A6</v>
      </c>
      <c r="J120" s="6" t="str">
        <f>[1]Plant!O28</f>
        <v>R13-S3-14</v>
      </c>
      <c r="K120" s="3">
        <f>[1]Plant!AC28</f>
        <v>6.2740624999999994</v>
      </c>
      <c r="L120">
        <f>[1]Plant!I28</f>
        <v>2.6685999999999996</v>
      </c>
      <c r="M120">
        <f>[1]Plant!M28</f>
        <v>0.2258</v>
      </c>
      <c r="N120" s="13" t="str">
        <f>[1]Plant!AM28</f>
        <v>Screened</v>
      </c>
      <c r="O120">
        <f>[1]Plant!AR28</f>
        <v>2.3354751376951803</v>
      </c>
    </row>
    <row r="121" spans="2:15" x14ac:dyDescent="0.3">
      <c r="B121">
        <v>119</v>
      </c>
      <c r="C121" t="s">
        <v>39</v>
      </c>
      <c r="D121" s="4">
        <v>0.08</v>
      </c>
      <c r="E121" t="s">
        <v>1</v>
      </c>
      <c r="F121">
        <v>18</v>
      </c>
      <c r="G121">
        <v>2</v>
      </c>
      <c r="H121">
        <v>21</v>
      </c>
      <c r="I121" t="str">
        <f>[1]Plant!F29</f>
        <v>R13-S1-A1</v>
      </c>
      <c r="J121" s="6" t="str">
        <f>[1]Plant!O29</f>
        <v>R13-S1-18</v>
      </c>
      <c r="K121" s="3">
        <f>[1]Plant!AC29</f>
        <v>3.9668939393939397</v>
      </c>
      <c r="L121">
        <f>[1]Plant!I29</f>
        <v>0.24519999999999964</v>
      </c>
      <c r="M121">
        <f>[1]Plant!M29</f>
        <v>1.2599999999999945E-2</v>
      </c>
      <c r="N121" s="13">
        <f>[1]Plant!AM29</f>
        <v>0</v>
      </c>
      <c r="O121">
        <f>[1]Plant!AR29</f>
        <v>2.8317043940923035</v>
      </c>
    </row>
    <row r="122" spans="2:15" x14ac:dyDescent="0.3">
      <c r="B122">
        <v>120</v>
      </c>
      <c r="C122" t="s">
        <v>39</v>
      </c>
      <c r="D122" s="4">
        <v>0.08</v>
      </c>
      <c r="E122" t="s">
        <v>1</v>
      </c>
      <c r="F122">
        <v>18</v>
      </c>
      <c r="G122">
        <v>2</v>
      </c>
      <c r="H122">
        <v>22</v>
      </c>
      <c r="I122" t="str">
        <f>[1]Plant!F30</f>
        <v>R13-S1-A3</v>
      </c>
      <c r="J122" s="6" t="str">
        <f>[1]Plant!O30</f>
        <v>R13-S1-18</v>
      </c>
      <c r="K122" s="3">
        <f>[1]Plant!AC30</f>
        <v>3.9668939393939397</v>
      </c>
      <c r="L122">
        <f>[1]Plant!I30</f>
        <v>0.75510000000000055</v>
      </c>
      <c r="M122">
        <f>[1]Plant!M30</f>
        <v>5.1200000000000578E-2</v>
      </c>
      <c r="N122" s="13">
        <f>[1]Plant!AM30</f>
        <v>0</v>
      </c>
      <c r="O122">
        <f>[1]Plant!AR30</f>
        <v>1.1106542740174052</v>
      </c>
    </row>
    <row r="123" spans="2:15" x14ac:dyDescent="0.3">
      <c r="B123">
        <v>121</v>
      </c>
      <c r="C123" t="s">
        <v>39</v>
      </c>
      <c r="D123" s="4">
        <v>0.08</v>
      </c>
      <c r="E123" t="s">
        <v>1</v>
      </c>
      <c r="F123">
        <v>18</v>
      </c>
      <c r="G123">
        <v>2</v>
      </c>
      <c r="H123">
        <v>23</v>
      </c>
      <c r="I123" t="str">
        <f>[1]Plant!F31</f>
        <v>R13-S1-A5</v>
      </c>
      <c r="J123" s="6" t="str">
        <f>[1]Plant!O31</f>
        <v>R13-S1-18</v>
      </c>
      <c r="K123" s="3">
        <f>[1]Plant!AC31</f>
        <v>3.9668939393939397</v>
      </c>
      <c r="L123">
        <f>[1]Plant!I31</f>
        <v>1.8483000000000001</v>
      </c>
      <c r="M123">
        <f>[1]Plant!M31</f>
        <v>0.12159999999999993</v>
      </c>
      <c r="N123" s="13">
        <f>[1]Plant!AM31</f>
        <v>0</v>
      </c>
      <c r="O123">
        <f>[1]Plant!AR31</f>
        <v>4.8843585623464886E-2</v>
      </c>
    </row>
    <row r="124" spans="2:15" x14ac:dyDescent="0.3">
      <c r="B124">
        <v>122</v>
      </c>
      <c r="C124" t="s">
        <v>39</v>
      </c>
      <c r="D124" s="4">
        <v>0.08</v>
      </c>
      <c r="E124" t="s">
        <v>1</v>
      </c>
      <c r="F124">
        <v>18</v>
      </c>
      <c r="G124">
        <v>2</v>
      </c>
      <c r="H124">
        <v>24</v>
      </c>
      <c r="I124" t="str">
        <f>[1]Plant!F32</f>
        <v>R13-S1-A7</v>
      </c>
      <c r="J124" s="6" t="str">
        <f>[1]Plant!O32</f>
        <v>R13-S1-18</v>
      </c>
      <c r="K124" s="3">
        <f>[1]Plant!AC32</f>
        <v>3.9668939393939397</v>
      </c>
      <c r="L124">
        <f>[1]Plant!I32</f>
        <v>0.29680000000000017</v>
      </c>
      <c r="M124">
        <f>[1]Plant!M32</f>
        <v>1.2999999999999901E-2</v>
      </c>
      <c r="N124" s="13">
        <f>[1]Plant!AM32</f>
        <v>0</v>
      </c>
      <c r="O124">
        <f>[1]Plant!AR32</f>
        <v>2.7933409454923002</v>
      </c>
    </row>
    <row r="125" spans="2:15" x14ac:dyDescent="0.3">
      <c r="B125">
        <v>123</v>
      </c>
      <c r="C125" t="s">
        <v>39</v>
      </c>
      <c r="D125" s="4">
        <v>0.08</v>
      </c>
      <c r="E125" t="s">
        <v>1</v>
      </c>
      <c r="F125">
        <v>18</v>
      </c>
      <c r="G125">
        <v>2</v>
      </c>
      <c r="H125">
        <v>25</v>
      </c>
      <c r="I125" t="str">
        <f>[1]Plant!F33</f>
        <v>R13-S1-B1</v>
      </c>
      <c r="J125" s="6" t="str">
        <f>[1]Plant!O33</f>
        <v>R13-S1-18</v>
      </c>
      <c r="K125" s="3">
        <f>[1]Plant!AC33</f>
        <v>3.9668939393939397</v>
      </c>
      <c r="L125">
        <f>[1]Plant!I33</f>
        <v>0.82920000000000016</v>
      </c>
      <c r="M125">
        <f>[1]Plant!M33</f>
        <v>6.0100000000000264E-2</v>
      </c>
      <c r="N125" s="13">
        <f>[1]Plant!AM33</f>
        <v>0</v>
      </c>
      <c r="O125">
        <f>[1]Plant!AR33</f>
        <v>0.91391758986119442</v>
      </c>
    </row>
    <row r="126" spans="2:15" x14ac:dyDescent="0.3">
      <c r="B126">
        <v>124</v>
      </c>
      <c r="C126" t="s">
        <v>39</v>
      </c>
      <c r="D126" s="4">
        <v>0.08</v>
      </c>
      <c r="E126" t="s">
        <v>1</v>
      </c>
      <c r="F126">
        <v>18</v>
      </c>
      <c r="G126">
        <v>2</v>
      </c>
      <c r="H126">
        <v>26</v>
      </c>
      <c r="I126" t="str">
        <f>[1]Plant!F34</f>
        <v>R13-S1-B2</v>
      </c>
      <c r="J126" s="6" t="str">
        <f>[1]Plant!O34</f>
        <v>R13-S1-18</v>
      </c>
      <c r="K126" s="3">
        <f>[1]Plant!AC34</f>
        <v>3.9668939393939397</v>
      </c>
      <c r="L126">
        <f>[1]Plant!I34</f>
        <v>0.61660000000000004</v>
      </c>
      <c r="M126">
        <f>[1]Plant!M34</f>
        <v>3.8800000000000168E-2</v>
      </c>
      <c r="N126" s="13">
        <f>[1]Plant!AM34</f>
        <v>0</v>
      </c>
      <c r="O126">
        <f>[1]Plant!AR34</f>
        <v>1.451072139541197</v>
      </c>
    </row>
    <row r="127" spans="2:15" x14ac:dyDescent="0.3">
      <c r="B127">
        <v>125</v>
      </c>
      <c r="C127" t="s">
        <v>39</v>
      </c>
      <c r="D127" s="4">
        <v>0.08</v>
      </c>
      <c r="E127" t="s">
        <v>1</v>
      </c>
      <c r="F127">
        <v>18</v>
      </c>
      <c r="G127">
        <v>2</v>
      </c>
      <c r="H127">
        <v>27</v>
      </c>
      <c r="I127" t="str">
        <f>[1]Plant!F35</f>
        <v>R13-S1-B4</v>
      </c>
      <c r="J127" s="6" t="str">
        <f>[1]Plant!O35</f>
        <v>R13-S1-18</v>
      </c>
      <c r="K127" s="3">
        <f>[1]Plant!AC35</f>
        <v>3.9668939393939397</v>
      </c>
      <c r="L127">
        <f>[1]Plant!I35</f>
        <v>0.75090000000000057</v>
      </c>
      <c r="M127">
        <f>[1]Plant!M35</f>
        <v>5.4600000000000648E-2</v>
      </c>
      <c r="N127" s="13">
        <f>[1]Plant!AM35</f>
        <v>0</v>
      </c>
      <c r="O127">
        <f>[1]Plant!AR35</f>
        <v>1.0317310011569609</v>
      </c>
    </row>
    <row r="128" spans="2:15" x14ac:dyDescent="0.3">
      <c r="B128">
        <v>126</v>
      </c>
      <c r="C128" t="s">
        <v>39</v>
      </c>
      <c r="D128" s="4">
        <v>0.08</v>
      </c>
      <c r="E128" t="s">
        <v>1</v>
      </c>
      <c r="F128">
        <v>18</v>
      </c>
      <c r="G128">
        <v>2</v>
      </c>
      <c r="H128">
        <v>28</v>
      </c>
      <c r="I128" t="str">
        <f>[1]Plant!F36</f>
        <v>R13-S1-A4</v>
      </c>
      <c r="J128" s="6" t="str">
        <f>[1]Plant!O36</f>
        <v>R13-S1-18</v>
      </c>
      <c r="K128" s="3">
        <f>[1]Plant!AC36</f>
        <v>3.9668939393939397</v>
      </c>
      <c r="L128">
        <f>[1]Plant!I36</f>
        <v>0.66830000000000034</v>
      </c>
      <c r="M128">
        <f>[1]Plant!M36</f>
        <v>4.9000000000000377E-2</v>
      </c>
      <c r="N128" s="13">
        <f>[1]Plant!AM36</f>
        <v>0</v>
      </c>
      <c r="O128">
        <f>[1]Plant!AR36</f>
        <v>1.1645664707443568</v>
      </c>
    </row>
    <row r="129" spans="2:15" x14ac:dyDescent="0.3">
      <c r="B129">
        <v>127</v>
      </c>
      <c r="C129" t="s">
        <v>38</v>
      </c>
      <c r="D129" s="4">
        <v>0.08</v>
      </c>
      <c r="E129" t="s">
        <v>1</v>
      </c>
      <c r="F129">
        <v>18</v>
      </c>
      <c r="G129">
        <v>2</v>
      </c>
      <c r="H129">
        <v>29</v>
      </c>
      <c r="I129" t="str">
        <f>[1]Plant!F37</f>
        <v>R13-N3-A1</v>
      </c>
      <c r="J129" s="6" t="str">
        <f>[1]Plant!O37</f>
        <v>R13-N3-18</v>
      </c>
      <c r="K129" s="3">
        <f>[1]Plant!AC37</f>
        <v>5.8138636363636369</v>
      </c>
      <c r="L129">
        <f>[1]Plant!I37</f>
        <v>1.3167</v>
      </c>
      <c r="M129">
        <f>[1]Plant!M37</f>
        <v>0.13149999999999995</v>
      </c>
      <c r="N129" s="13">
        <f>[1]Plant!AM37</f>
        <v>0</v>
      </c>
      <c r="O129">
        <f>[1]Plant!AR37</f>
        <v>4.7235077475782102E-2</v>
      </c>
    </row>
    <row r="130" spans="2:15" x14ac:dyDescent="0.3">
      <c r="B130">
        <v>128</v>
      </c>
      <c r="C130" t="s">
        <v>38</v>
      </c>
      <c r="D130" s="4">
        <v>0.08</v>
      </c>
      <c r="E130" t="s">
        <v>1</v>
      </c>
      <c r="F130">
        <v>18</v>
      </c>
      <c r="G130">
        <v>2</v>
      </c>
      <c r="H130">
        <v>30</v>
      </c>
      <c r="I130" t="str">
        <f>[1]Plant!F38</f>
        <v>R13-N3-A3</v>
      </c>
      <c r="J130" s="6" t="str">
        <f>[1]Plant!O38</f>
        <v>R13-N3-18</v>
      </c>
      <c r="K130" s="3">
        <f>[1]Plant!AC38</f>
        <v>5.8138636363636369</v>
      </c>
      <c r="L130">
        <f>[1]Plant!I38</f>
        <v>4.1584000000000003</v>
      </c>
      <c r="M130">
        <f>[1]Plant!M38</f>
        <v>0.29769999999999985</v>
      </c>
      <c r="N130" s="13">
        <f>[1]Plant!AM38</f>
        <v>0</v>
      </c>
      <c r="O130">
        <f>[1]Plant!AR38</f>
        <v>1.0502249361801945</v>
      </c>
    </row>
    <row r="131" spans="2:15" x14ac:dyDescent="0.3">
      <c r="B131">
        <v>129</v>
      </c>
      <c r="C131" t="s">
        <v>38</v>
      </c>
      <c r="D131" s="4">
        <v>0.08</v>
      </c>
      <c r="E131" t="s">
        <v>1</v>
      </c>
      <c r="F131">
        <v>18</v>
      </c>
      <c r="G131">
        <v>2</v>
      </c>
      <c r="H131">
        <v>31</v>
      </c>
      <c r="I131" t="str">
        <f>[1]Plant!F39</f>
        <v>R13-N3-A5</v>
      </c>
      <c r="J131" s="6" t="str">
        <f>[1]Plant!O39</f>
        <v>R13-N3-18</v>
      </c>
      <c r="K131" s="3">
        <f>[1]Plant!AC39</f>
        <v>5.8138636363636369</v>
      </c>
      <c r="L131">
        <f>[1]Plant!I39</f>
        <v>1.4090999999999996</v>
      </c>
      <c r="M131">
        <f>[1]Plant!M39</f>
        <v>0.13169999999999948</v>
      </c>
      <c r="N131" s="13">
        <f>[1]Plant!AM39</f>
        <v>0</v>
      </c>
      <c r="O131">
        <f>[1]Plant!AR39</f>
        <v>4.9100625621895419E-2</v>
      </c>
    </row>
    <row r="132" spans="2:15" x14ac:dyDescent="0.3">
      <c r="B132">
        <v>130</v>
      </c>
      <c r="C132" t="s">
        <v>38</v>
      </c>
      <c r="D132" s="4">
        <v>0.08</v>
      </c>
      <c r="E132" t="s">
        <v>1</v>
      </c>
      <c r="F132">
        <v>18</v>
      </c>
      <c r="G132">
        <v>2</v>
      </c>
      <c r="H132">
        <v>32</v>
      </c>
      <c r="I132" t="str">
        <f>[1]Plant!F40</f>
        <v>R13-N3-A7</v>
      </c>
      <c r="J132" s="6" t="str">
        <f>[1]Plant!O40</f>
        <v>R13-N3-18</v>
      </c>
      <c r="K132" s="3">
        <f>[1]Plant!AC40</f>
        <v>5.8138636363636369</v>
      </c>
      <c r="L132">
        <f>[1]Plant!I40</f>
        <v>2.6277999999999997</v>
      </c>
      <c r="M132">
        <f>[1]Plant!M40</f>
        <v>0.21070000000000011</v>
      </c>
      <c r="N132" s="13">
        <f>[1]Plant!AM40</f>
        <v>0</v>
      </c>
      <c r="O132">
        <f>[1]Plant!AR40</f>
        <v>0.62592787552162932</v>
      </c>
    </row>
    <row r="133" spans="2:15" x14ac:dyDescent="0.3">
      <c r="B133">
        <v>131</v>
      </c>
      <c r="C133" t="s">
        <v>38</v>
      </c>
      <c r="D133" s="4">
        <v>0.08</v>
      </c>
      <c r="E133" t="s">
        <v>1</v>
      </c>
      <c r="F133">
        <v>18</v>
      </c>
      <c r="G133">
        <v>2</v>
      </c>
      <c r="H133">
        <v>33</v>
      </c>
      <c r="I133" t="str">
        <f>[1]Plant!F41</f>
        <v>R13-N3-A6</v>
      </c>
      <c r="J133" s="6" t="str">
        <f>[1]Plant!O41</f>
        <v>R13-N3-18</v>
      </c>
      <c r="K133" s="3">
        <f>[1]Plant!AC41</f>
        <v>5.8138636363636369</v>
      </c>
      <c r="L133">
        <f>[1]Plant!I41</f>
        <v>2.4017999999999997</v>
      </c>
      <c r="M133">
        <f>[1]Plant!M41</f>
        <v>0.18330000000000002</v>
      </c>
      <c r="N133" s="13">
        <f>[1]Plant!AM41</f>
        <v>0</v>
      </c>
      <c r="O133">
        <f>[1]Plant!AR41</f>
        <v>0.45491917812765065</v>
      </c>
    </row>
    <row r="134" spans="2:15" x14ac:dyDescent="0.3">
      <c r="B134">
        <v>132</v>
      </c>
      <c r="C134" t="s">
        <v>38</v>
      </c>
      <c r="D134" s="4">
        <v>0.08</v>
      </c>
      <c r="E134" t="s">
        <v>1</v>
      </c>
      <c r="F134">
        <v>18</v>
      </c>
      <c r="G134">
        <v>2</v>
      </c>
      <c r="H134">
        <v>34</v>
      </c>
      <c r="I134" t="str">
        <f>[1]Plant!F42</f>
        <v>R13-N3-B2</v>
      </c>
      <c r="J134" s="6" t="str">
        <f>[1]Plant!O42</f>
        <v>R13-N3-18</v>
      </c>
      <c r="K134" s="3">
        <f>[1]Plant!AC42</f>
        <v>5.8138636363636369</v>
      </c>
      <c r="L134">
        <f>[1]Plant!I42</f>
        <v>3.0388000000000002</v>
      </c>
      <c r="M134">
        <f>[1]Plant!M42</f>
        <v>0.24359999999999982</v>
      </c>
      <c r="N134" s="13">
        <f>[1]Plant!AM42</f>
        <v>0</v>
      </c>
      <c r="O134">
        <f>[1]Plant!AR42</f>
        <v>0.80403298663569422</v>
      </c>
    </row>
    <row r="135" spans="2:15" x14ac:dyDescent="0.3">
      <c r="B135">
        <v>133</v>
      </c>
      <c r="C135" t="s">
        <v>38</v>
      </c>
      <c r="D135" s="4">
        <v>0.08</v>
      </c>
      <c r="E135" t="s">
        <v>1</v>
      </c>
      <c r="F135">
        <v>18</v>
      </c>
      <c r="G135">
        <v>2</v>
      </c>
      <c r="H135">
        <v>35</v>
      </c>
      <c r="I135" t="str">
        <f>[1]Plant!F43</f>
        <v>R13-N3-B4</v>
      </c>
      <c r="J135" s="6" t="str">
        <f>[1]Plant!O43</f>
        <v>R13-N3-18</v>
      </c>
      <c r="K135" s="3">
        <f>[1]Plant!AC43</f>
        <v>5.8138636363636369</v>
      </c>
      <c r="L135">
        <f>[1]Plant!I43</f>
        <v>3.9032</v>
      </c>
      <c r="M135">
        <f>[1]Plant!M43</f>
        <v>0.27099999999999991</v>
      </c>
      <c r="N135" s="13">
        <f>[1]Plant!AM43</f>
        <v>0</v>
      </c>
      <c r="O135">
        <f>[1]Plant!AR43</f>
        <v>0.93487703407956468</v>
      </c>
    </row>
    <row r="136" spans="2:15" x14ac:dyDescent="0.3">
      <c r="B136">
        <v>134</v>
      </c>
      <c r="C136" t="s">
        <v>38</v>
      </c>
      <c r="D136" s="4">
        <v>0.08</v>
      </c>
      <c r="E136" t="s">
        <v>1</v>
      </c>
      <c r="F136">
        <v>18</v>
      </c>
      <c r="G136">
        <v>2</v>
      </c>
      <c r="H136">
        <v>36</v>
      </c>
      <c r="I136" t="str">
        <f>[1]Plant!F44</f>
        <v>R13-N3-A4</v>
      </c>
      <c r="J136" s="6" t="str">
        <f>[1]Plant!O44</f>
        <v>R13-N3-18</v>
      </c>
      <c r="K136" s="3">
        <f>[1]Plant!AC44</f>
        <v>5.8138636363636369</v>
      </c>
      <c r="L136">
        <f>[1]Plant!I44</f>
        <v>4.6810999999999998</v>
      </c>
      <c r="M136">
        <f>[1]Plant!M44</f>
        <v>0.3407</v>
      </c>
      <c r="N136" s="13">
        <f>[1]Plant!AM44</f>
        <v>0</v>
      </c>
      <c r="O136">
        <f>[1]Plant!AR44</f>
        <v>1.2158385030805536</v>
      </c>
    </row>
    <row r="137" spans="2:15" x14ac:dyDescent="0.3">
      <c r="B137">
        <v>135</v>
      </c>
      <c r="C137" t="s">
        <v>40</v>
      </c>
      <c r="D137" s="4">
        <v>0.08</v>
      </c>
      <c r="E137" t="s">
        <v>1</v>
      </c>
      <c r="F137">
        <v>21</v>
      </c>
      <c r="G137">
        <v>3</v>
      </c>
      <c r="H137">
        <v>37</v>
      </c>
      <c r="I137" t="str">
        <f>[1]Plant!F45</f>
        <v>R13-S2-A1</v>
      </c>
      <c r="J137" s="6" t="str">
        <f>[1]Plant!O45</f>
        <v>R13-S2-A-21</v>
      </c>
      <c r="K137" s="3">
        <f>[1]Plant!AC45</f>
        <v>4.7983333333333329</v>
      </c>
      <c r="L137">
        <f>[1]Plant!I45</f>
        <v>5.1206999999999994</v>
      </c>
      <c r="M137">
        <f>[1]Plant!M45</f>
        <v>0.40730000000000022</v>
      </c>
      <c r="N137" s="13">
        <f>[1]Plant!AM45</f>
        <v>0</v>
      </c>
      <c r="O137">
        <f>[1]Plant!AR45</f>
        <v>0.51927313854137536</v>
      </c>
    </row>
    <row r="138" spans="2:15" x14ac:dyDescent="0.3">
      <c r="B138">
        <v>136</v>
      </c>
      <c r="C138" t="s">
        <v>40</v>
      </c>
      <c r="D138" s="4">
        <v>0.08</v>
      </c>
      <c r="E138" t="s">
        <v>1</v>
      </c>
      <c r="F138">
        <v>21</v>
      </c>
      <c r="G138">
        <v>3</v>
      </c>
      <c r="H138">
        <v>38</v>
      </c>
      <c r="I138" t="str">
        <f>[1]Plant!F46</f>
        <v>R13-S2-A3</v>
      </c>
      <c r="J138" s="6" t="str">
        <f>[1]Plant!O46</f>
        <v>R13-S2-A-21</v>
      </c>
      <c r="K138" s="3">
        <f>[1]Plant!AC46</f>
        <v>4.7983333333333329</v>
      </c>
      <c r="L138">
        <f>[1]Plant!I46</f>
        <v>2.8192000000000004</v>
      </c>
      <c r="M138">
        <f>[1]Plant!M46</f>
        <v>0.22970000000000024</v>
      </c>
      <c r="N138" s="13">
        <f>[1]Plant!AM46</f>
        <v>0</v>
      </c>
      <c r="O138">
        <f>[1]Plant!AR46</f>
        <v>8.338388505214854E-2</v>
      </c>
    </row>
    <row r="139" spans="2:15" x14ac:dyDescent="0.3">
      <c r="B139">
        <v>137</v>
      </c>
      <c r="C139" t="s">
        <v>40</v>
      </c>
      <c r="D139" s="4">
        <v>0.08</v>
      </c>
      <c r="E139" t="s">
        <v>1</v>
      </c>
      <c r="F139">
        <v>21</v>
      </c>
      <c r="G139">
        <v>3</v>
      </c>
      <c r="H139">
        <v>39</v>
      </c>
      <c r="I139" t="str">
        <f>[1]Plant!F47</f>
        <v>R13-S2-A5</v>
      </c>
      <c r="J139" s="6" t="str">
        <f>[1]Plant!O47</f>
        <v>R13-S2-A-21</v>
      </c>
      <c r="K139" s="3">
        <f>[1]Plant!AC47</f>
        <v>4.7983333333333329</v>
      </c>
      <c r="L139">
        <f>[1]Plant!I47</f>
        <v>3.5414999999999992</v>
      </c>
      <c r="M139">
        <f>[1]Plant!M47</f>
        <v>0.29629999999999956</v>
      </c>
      <c r="N139" s="13">
        <f>[1]Plant!AM47</f>
        <v>0</v>
      </c>
      <c r="O139">
        <f>[1]Plant!AR47</f>
        <v>0.18449658863992843</v>
      </c>
    </row>
    <row r="140" spans="2:15" x14ac:dyDescent="0.3">
      <c r="B140">
        <v>138</v>
      </c>
      <c r="C140" t="s">
        <v>40</v>
      </c>
      <c r="D140" s="4">
        <v>0.08</v>
      </c>
      <c r="E140" t="s">
        <v>1</v>
      </c>
      <c r="F140">
        <v>21</v>
      </c>
      <c r="G140">
        <v>3</v>
      </c>
      <c r="H140">
        <v>40</v>
      </c>
      <c r="I140" t="str">
        <f>[1]Plant!F48</f>
        <v>R13-S2-A7</v>
      </c>
      <c r="J140" s="6" t="str">
        <f>[1]Plant!O48</f>
        <v>R13-S2-A-21</v>
      </c>
      <c r="K140" s="3">
        <f>[1]Plant!AC48</f>
        <v>4.7983333333333329</v>
      </c>
      <c r="L140">
        <f>[1]Plant!I48</f>
        <v>4.2769000000000004</v>
      </c>
      <c r="M140">
        <f>[1]Plant!M48</f>
        <v>0.33610000000000007</v>
      </c>
      <c r="N140" s="13">
        <f>[1]Plant!AM48</f>
        <v>0</v>
      </c>
      <c r="O140">
        <f>[1]Plant!AR48</f>
        <v>0.31710804942811066</v>
      </c>
    </row>
    <row r="141" spans="2:15" x14ac:dyDescent="0.3">
      <c r="B141">
        <v>139</v>
      </c>
      <c r="C141" t="s">
        <v>40</v>
      </c>
      <c r="D141" s="4">
        <v>0.08</v>
      </c>
      <c r="E141" t="s">
        <v>1</v>
      </c>
      <c r="F141">
        <v>21</v>
      </c>
      <c r="G141">
        <v>3</v>
      </c>
      <c r="H141">
        <v>41</v>
      </c>
      <c r="I141" t="str">
        <f>[1]Plant!F49</f>
        <v>R13-S2-B1</v>
      </c>
      <c r="J141" s="6" t="str">
        <f>[1]Plant!O49</f>
        <v>R13-S2-B-21</v>
      </c>
      <c r="K141" s="3">
        <f>[1]Plant!AC49</f>
        <v>4.7983333333333329</v>
      </c>
      <c r="L141">
        <f>[1]Plant!I49</f>
        <v>7.0823</v>
      </c>
      <c r="M141">
        <f>[1]Plant!M49</f>
        <v>0.50510000000000055</v>
      </c>
      <c r="N141" s="13">
        <f>[1]Plant!AM49</f>
        <v>0</v>
      </c>
      <c r="O141">
        <f>[1]Plant!AR49</f>
        <v>0.74570664646390439</v>
      </c>
    </row>
    <row r="142" spans="2:15" x14ac:dyDescent="0.3">
      <c r="B142">
        <v>140</v>
      </c>
      <c r="C142" t="s">
        <v>40</v>
      </c>
      <c r="D142" s="4">
        <v>0.08</v>
      </c>
      <c r="E142" t="s">
        <v>1</v>
      </c>
      <c r="F142">
        <v>21</v>
      </c>
      <c r="G142">
        <v>3</v>
      </c>
      <c r="H142">
        <v>42</v>
      </c>
      <c r="I142" t="str">
        <f>[1]Plant!F50</f>
        <v>R13-S2-B2</v>
      </c>
      <c r="J142" s="6" t="str">
        <f>[1]Plant!O50</f>
        <v>R13-S2-B-21</v>
      </c>
      <c r="K142" s="3">
        <f>[1]Plant!AC50</f>
        <v>4.7983333333333329</v>
      </c>
      <c r="L142">
        <f>[1]Plant!I50</f>
        <v>6.013399999999999</v>
      </c>
      <c r="M142">
        <f>[1]Plant!M50</f>
        <v>0.41310000000000002</v>
      </c>
      <c r="N142" s="13">
        <f>[1]Plant!AM50</f>
        <v>0</v>
      </c>
      <c r="O142">
        <f>[1]Plant!AR50</f>
        <v>0.53415047056237352</v>
      </c>
    </row>
    <row r="143" spans="2:15" x14ac:dyDescent="0.3">
      <c r="B143">
        <v>141</v>
      </c>
      <c r="C143" t="s">
        <v>40</v>
      </c>
      <c r="D143" s="4">
        <v>0.08</v>
      </c>
      <c r="E143" t="s">
        <v>1</v>
      </c>
      <c r="F143">
        <v>21</v>
      </c>
      <c r="G143" t="s">
        <v>97</v>
      </c>
      <c r="H143">
        <v>43</v>
      </c>
      <c r="I143" t="str">
        <f>[1]Plant!F51</f>
        <v>R13-S2-B4</v>
      </c>
      <c r="J143" s="6" t="str">
        <f>[1]Plant!O51</f>
        <v>R13-S2-B-21</v>
      </c>
      <c r="K143" s="3">
        <f>[1]Plant!AC51</f>
        <v>4.7983333333333329</v>
      </c>
      <c r="L143">
        <f>[1]Plant!I51</f>
        <v>10.4666</v>
      </c>
      <c r="M143">
        <f>[1]Plant!M51</f>
        <v>0.64069999999999983</v>
      </c>
      <c r="N143" s="13" t="str">
        <f>[1]Plant!AM51</f>
        <v>Screened</v>
      </c>
      <c r="O143">
        <f>[1]Plant!AR51</f>
        <v>0.99591757798085256</v>
      </c>
    </row>
    <row r="144" spans="2:15" x14ac:dyDescent="0.3">
      <c r="B144">
        <v>142</v>
      </c>
      <c r="C144" t="s">
        <v>40</v>
      </c>
      <c r="D144" s="4">
        <v>0.08</v>
      </c>
      <c r="E144" t="s">
        <v>1</v>
      </c>
      <c r="F144">
        <v>21</v>
      </c>
      <c r="G144">
        <v>3</v>
      </c>
      <c r="H144">
        <v>44</v>
      </c>
      <c r="I144" t="str">
        <f>[1]Plant!F52</f>
        <v>R13-S2-B6</v>
      </c>
      <c r="J144" s="6" t="str">
        <f>[1]Plant!O52</f>
        <v>R13-S2-B-21</v>
      </c>
      <c r="K144" s="3">
        <f>[1]Plant!AC52</f>
        <v>4.7983333333333329</v>
      </c>
      <c r="L144">
        <f>[1]Plant!I52</f>
        <v>0.86979999999999968</v>
      </c>
      <c r="M144">
        <f>[1]Plant!M52</f>
        <v>9.0499999999999581E-2</v>
      </c>
      <c r="N144" s="13">
        <f>[1]Plant!AM52</f>
        <v>0</v>
      </c>
      <c r="O144">
        <f>[1]Plant!AR52</f>
        <v>1.063399571405252</v>
      </c>
    </row>
    <row r="145" spans="2:15" x14ac:dyDescent="0.3">
      <c r="B145">
        <v>143</v>
      </c>
      <c r="C145" t="s">
        <v>37</v>
      </c>
      <c r="D145" s="4">
        <v>0.08</v>
      </c>
      <c r="E145" t="s">
        <v>1</v>
      </c>
      <c r="F145">
        <v>21</v>
      </c>
      <c r="G145">
        <v>3</v>
      </c>
      <c r="H145">
        <v>45</v>
      </c>
      <c r="I145" t="str">
        <f>[1]Plant!F53</f>
        <v>R13-N2-A1</v>
      </c>
      <c r="J145" s="6" t="str">
        <f>[1]Plant!O53</f>
        <v>R13-N2-A-21</v>
      </c>
      <c r="K145" s="3">
        <f>[1]Plant!AC53</f>
        <v>5.2049999999999992</v>
      </c>
      <c r="L145">
        <f>[1]Plant!I53</f>
        <v>1.0396000000000001</v>
      </c>
      <c r="M145">
        <f>[1]Plant!M53</f>
        <v>8.8899999999999757E-2</v>
      </c>
      <c r="N145" s="13">
        <f>[1]Plant!AM53</f>
        <v>0</v>
      </c>
      <c r="O145">
        <f>[1]Plant!AR53</f>
        <v>1.0821678541316002</v>
      </c>
    </row>
    <row r="146" spans="2:15" x14ac:dyDescent="0.3">
      <c r="B146">
        <v>144</v>
      </c>
      <c r="C146" t="s">
        <v>37</v>
      </c>
      <c r="D146" s="4">
        <v>0.08</v>
      </c>
      <c r="E146" t="s">
        <v>1</v>
      </c>
      <c r="F146">
        <v>21</v>
      </c>
      <c r="G146">
        <v>3</v>
      </c>
      <c r="H146">
        <v>46</v>
      </c>
      <c r="I146" t="str">
        <f>[1]Plant!F54</f>
        <v>R13-N2-A3</v>
      </c>
      <c r="J146" s="6" t="str">
        <f>[1]Plant!O54</f>
        <v>R13-N2-A-21</v>
      </c>
      <c r="K146" s="3">
        <f>[1]Plant!AC54</f>
        <v>5.2049999999999992</v>
      </c>
      <c r="L146">
        <f>[1]Plant!I54</f>
        <v>4.0055999999999994</v>
      </c>
      <c r="M146">
        <f>[1]Plant!M54</f>
        <v>0.27299999999999969</v>
      </c>
      <c r="N146" s="13">
        <f>[1]Plant!AM54</f>
        <v>0</v>
      </c>
      <c r="O146">
        <f>[1]Plant!AR54</f>
        <v>9.8323257684991755E-2</v>
      </c>
    </row>
    <row r="147" spans="2:15" x14ac:dyDescent="0.3">
      <c r="B147">
        <v>145</v>
      </c>
      <c r="C147" t="s">
        <v>37</v>
      </c>
      <c r="D147" s="4">
        <v>0.08</v>
      </c>
      <c r="E147" t="s">
        <v>1</v>
      </c>
      <c r="F147">
        <v>21</v>
      </c>
      <c r="G147">
        <v>3</v>
      </c>
      <c r="H147">
        <v>47</v>
      </c>
      <c r="I147" t="str">
        <f>[1]Plant!F55</f>
        <v>R13-N2-A5</v>
      </c>
      <c r="J147" s="6" t="str">
        <f>[1]Plant!O55</f>
        <v>R13-N2-A-21</v>
      </c>
      <c r="K147" s="3">
        <f>[1]Plant!AC55</f>
        <v>5.2049999999999992</v>
      </c>
      <c r="L147">
        <f>[1]Plant!I55</f>
        <v>5.2849999999999993</v>
      </c>
      <c r="M147">
        <f>[1]Plant!M55</f>
        <v>0.35240000000000027</v>
      </c>
      <c r="N147" s="13">
        <f>[1]Plant!AM55</f>
        <v>0</v>
      </c>
      <c r="O147">
        <f>[1]Plant!AR55</f>
        <v>0.36693683429519569</v>
      </c>
    </row>
    <row r="148" spans="2:15" x14ac:dyDescent="0.3">
      <c r="B148">
        <v>146</v>
      </c>
      <c r="C148" t="s">
        <v>37</v>
      </c>
      <c r="D148" s="4">
        <v>0.08</v>
      </c>
      <c r="E148" t="s">
        <v>1</v>
      </c>
      <c r="F148">
        <v>21</v>
      </c>
      <c r="G148">
        <v>3</v>
      </c>
      <c r="H148">
        <v>48</v>
      </c>
      <c r="I148" t="str">
        <f>[1]Plant!F56</f>
        <v>R13-N2-A7</v>
      </c>
      <c r="J148" s="6" t="str">
        <f>[1]Plant!O56</f>
        <v>R13-N2-A-21</v>
      </c>
      <c r="K148" s="3">
        <f>[1]Plant!AC56</f>
        <v>5.2049999999999992</v>
      </c>
      <c r="L148">
        <f>[1]Plant!I56</f>
        <v>3.1887999999999996</v>
      </c>
      <c r="M148">
        <f>[1]Plant!M56</f>
        <v>0.20399999999999974</v>
      </c>
      <c r="N148" s="13">
        <f>[1]Plant!AM56</f>
        <v>0</v>
      </c>
      <c r="O148">
        <f>[1]Plant!AR56</f>
        <v>0.20822806176532097</v>
      </c>
    </row>
    <row r="149" spans="2:15" x14ac:dyDescent="0.3">
      <c r="B149">
        <v>147</v>
      </c>
      <c r="C149" t="s">
        <v>37</v>
      </c>
      <c r="D149" s="4">
        <v>0.08</v>
      </c>
      <c r="E149" t="s">
        <v>1</v>
      </c>
      <c r="F149">
        <v>21</v>
      </c>
      <c r="G149">
        <v>3</v>
      </c>
      <c r="H149">
        <v>49</v>
      </c>
      <c r="I149" t="str">
        <f>[1]Plant!F57</f>
        <v>R13-N2-B1</v>
      </c>
      <c r="J149" s="6" t="str">
        <f>[1]Plant!O57</f>
        <v>R13-N2-B-21</v>
      </c>
      <c r="K149" s="3">
        <f>[1]Plant!AC57</f>
        <v>5.2049999999999992</v>
      </c>
      <c r="L149">
        <f>[1]Plant!I57</f>
        <v>7.7074000000000007</v>
      </c>
      <c r="M149">
        <f>[1]Plant!M57</f>
        <v>0.5633000000000008</v>
      </c>
      <c r="N149" s="13">
        <f>[1]Plant!AM57</f>
        <v>0</v>
      </c>
      <c r="O149">
        <f>[1]Plant!AR57</f>
        <v>0.86045189574883019</v>
      </c>
    </row>
    <row r="150" spans="2:15" x14ac:dyDescent="0.3">
      <c r="B150">
        <v>148</v>
      </c>
      <c r="C150" t="s">
        <v>37</v>
      </c>
      <c r="D150" s="4">
        <v>0.08</v>
      </c>
      <c r="E150" t="s">
        <v>1</v>
      </c>
      <c r="F150">
        <v>21</v>
      </c>
      <c r="G150">
        <v>3</v>
      </c>
      <c r="H150">
        <v>50</v>
      </c>
      <c r="I150" t="str">
        <f>[1]Plant!F58</f>
        <v>R13-N2-B2</v>
      </c>
      <c r="J150" s="6" t="str">
        <f>[1]Plant!O58</f>
        <v>R13-N2-B-21</v>
      </c>
      <c r="K150" s="3">
        <f>[1]Plant!AC58</f>
        <v>5.2049999999999992</v>
      </c>
      <c r="L150">
        <f>[1]Plant!I58</f>
        <v>4.3794000000000004</v>
      </c>
      <c r="M150">
        <f>[1]Plant!M58</f>
        <v>0.32489999999999952</v>
      </c>
      <c r="N150" s="13">
        <f>[1]Plant!AM58</f>
        <v>0</v>
      </c>
      <c r="O150">
        <f>[1]Plant!AR58</f>
        <v>0.28144868418707025</v>
      </c>
    </row>
    <row r="151" spans="2:15" x14ac:dyDescent="0.3">
      <c r="B151">
        <v>149</v>
      </c>
      <c r="C151" t="s">
        <v>37</v>
      </c>
      <c r="D151" s="4">
        <v>0.08</v>
      </c>
      <c r="E151" t="s">
        <v>1</v>
      </c>
      <c r="F151">
        <v>21</v>
      </c>
      <c r="G151">
        <v>3</v>
      </c>
      <c r="H151">
        <v>51</v>
      </c>
      <c r="I151" t="str">
        <f>[1]Plant!F59</f>
        <v>R13-N2-B4</v>
      </c>
      <c r="J151" s="6" t="str">
        <f>[1]Plant!O59</f>
        <v>R13-N2-B-21</v>
      </c>
      <c r="K151" s="3">
        <f>[1]Plant!AC59</f>
        <v>5.2049999999999992</v>
      </c>
      <c r="L151">
        <f>[1]Plant!I59</f>
        <v>4.4174000000000007</v>
      </c>
      <c r="M151">
        <f>[1]Plant!M59</f>
        <v>0.30579999999999963</v>
      </c>
      <c r="N151" s="13">
        <f>[1]Plant!AM59</f>
        <v>0</v>
      </c>
      <c r="O151">
        <f>[1]Plant!AR59</f>
        <v>0.21770181910471012</v>
      </c>
    </row>
    <row r="152" spans="2:15" x14ac:dyDescent="0.3">
      <c r="B152">
        <v>150</v>
      </c>
      <c r="C152" t="s">
        <v>37</v>
      </c>
      <c r="D152" s="4">
        <v>0.08</v>
      </c>
      <c r="E152" t="s">
        <v>1</v>
      </c>
      <c r="F152">
        <v>21</v>
      </c>
      <c r="G152">
        <v>3</v>
      </c>
      <c r="H152">
        <v>52</v>
      </c>
      <c r="I152" t="str">
        <f>[1]Plant!F60</f>
        <v>R13-N2-B7</v>
      </c>
      <c r="J152" s="6" t="str">
        <f>[1]Plant!O60</f>
        <v>R13-N2-B-21</v>
      </c>
      <c r="K152" s="3">
        <f>[1]Plant!AC60</f>
        <v>5.2049999999999992</v>
      </c>
      <c r="L152">
        <f>[1]Plant!I60</f>
        <v>4.6245000000000003</v>
      </c>
      <c r="M152">
        <f>[1]Plant!M60</f>
        <v>0.31650000000000045</v>
      </c>
      <c r="N152" s="13">
        <f>[1]Plant!AM60</f>
        <v>0</v>
      </c>
      <c r="O152">
        <f>[1]Plant!AR60</f>
        <v>0.25388795907953216</v>
      </c>
    </row>
    <row r="153" spans="2:15" x14ac:dyDescent="0.3">
      <c r="B153">
        <v>151</v>
      </c>
      <c r="C153" t="s">
        <v>39</v>
      </c>
      <c r="D153" s="4">
        <v>0.08</v>
      </c>
      <c r="E153" t="s">
        <v>1</v>
      </c>
      <c r="F153">
        <v>25</v>
      </c>
      <c r="G153">
        <v>4</v>
      </c>
      <c r="H153">
        <v>53</v>
      </c>
      <c r="I153" t="str">
        <f>[1]Plant!F61</f>
        <v>R13-S1-B6</v>
      </c>
      <c r="J153" s="6" t="str">
        <f>[1]Plant!O61</f>
        <v>R13-S1-25</v>
      </c>
      <c r="K153" s="3">
        <f>[1]Plant!AC61</f>
        <v>5.0509313725490204</v>
      </c>
      <c r="L153">
        <f>[1]Plant!I61</f>
        <v>7.7093999999999987</v>
      </c>
      <c r="M153">
        <f>[1]Plant!M61</f>
        <v>0.46799999999999997</v>
      </c>
      <c r="N153" s="13">
        <f>[1]Plant!AM61</f>
        <v>0</v>
      </c>
      <c r="O153">
        <f>[1]Plant!AR61</f>
        <v>0.23705640554183718</v>
      </c>
    </row>
    <row r="154" spans="2:15" x14ac:dyDescent="0.3">
      <c r="B154">
        <v>152</v>
      </c>
      <c r="C154" t="s">
        <v>39</v>
      </c>
      <c r="D154" s="4">
        <v>0.08</v>
      </c>
      <c r="E154" t="s">
        <v>1</v>
      </c>
      <c r="F154">
        <v>25</v>
      </c>
      <c r="G154">
        <v>4</v>
      </c>
      <c r="H154">
        <v>54</v>
      </c>
      <c r="I154" t="str">
        <f>[1]Plant!F62</f>
        <v>R13-S1-B7</v>
      </c>
      <c r="J154" s="6" t="str">
        <f>[1]Plant!O62</f>
        <v>R13-S1-25</v>
      </c>
      <c r="K154" s="3">
        <f>[1]Plant!AC62</f>
        <v>5.0509313725490204</v>
      </c>
      <c r="L154">
        <f>[1]Plant!I62</f>
        <v>6.5284999999999993</v>
      </c>
      <c r="M154">
        <f>[1]Plant!M62</f>
        <v>0.42159999999999975</v>
      </c>
      <c r="N154" s="13">
        <f>[1]Plant!AM62</f>
        <v>0</v>
      </c>
      <c r="O154">
        <f>[1]Plant!AR62</f>
        <v>0.32933739997781503</v>
      </c>
    </row>
    <row r="155" spans="2:15" x14ac:dyDescent="0.3">
      <c r="B155">
        <v>153</v>
      </c>
      <c r="C155" t="s">
        <v>40</v>
      </c>
      <c r="D155" s="4">
        <v>0.08</v>
      </c>
      <c r="E155" t="s">
        <v>1</v>
      </c>
      <c r="F155">
        <v>25</v>
      </c>
      <c r="G155">
        <v>4</v>
      </c>
      <c r="H155">
        <v>55</v>
      </c>
      <c r="I155" t="str">
        <f>[1]Plant!F63</f>
        <v>R13-S2-B5</v>
      </c>
      <c r="J155" s="6" t="str">
        <f>[1]Plant!O63</f>
        <v>R13-S2-25</v>
      </c>
      <c r="K155" s="3">
        <f>[1]Plant!AC63</f>
        <v>5.2840196078431374</v>
      </c>
      <c r="L155">
        <f>[1]Plant!I63</f>
        <v>13.195599999999999</v>
      </c>
      <c r="M155">
        <f>[1]Plant!M63</f>
        <v>0.81340000000000012</v>
      </c>
      <c r="N155" s="13">
        <f>[1]Plant!AM63</f>
        <v>0</v>
      </c>
      <c r="O155">
        <f>[1]Plant!AR63</f>
        <v>0.25148031231646656</v>
      </c>
    </row>
    <row r="156" spans="2:15" x14ac:dyDescent="0.3">
      <c r="B156">
        <v>154</v>
      </c>
      <c r="C156" t="s">
        <v>40</v>
      </c>
      <c r="D156" s="4">
        <v>0.08</v>
      </c>
      <c r="E156" t="s">
        <v>1</v>
      </c>
      <c r="F156">
        <v>25</v>
      </c>
      <c r="G156">
        <v>4</v>
      </c>
      <c r="H156">
        <v>56</v>
      </c>
      <c r="I156" t="str">
        <f>[1]Plant!F64</f>
        <v>R13-S2-B7</v>
      </c>
      <c r="J156" s="6" t="str">
        <f>[1]Plant!O64</f>
        <v>R13-S2-25</v>
      </c>
      <c r="K156" s="3">
        <f>[1]Plant!AC64</f>
        <v>5.2840196078431374</v>
      </c>
      <c r="L156">
        <f>[1]Plant!I64</f>
        <v>11.4245</v>
      </c>
      <c r="M156">
        <f>[1]Plant!M64</f>
        <v>0.75209999999999999</v>
      </c>
      <c r="N156" s="13">
        <f>[1]Plant!AM64</f>
        <v>0</v>
      </c>
      <c r="O156">
        <f>[1]Plant!AR64</f>
        <v>0.18222959509264053</v>
      </c>
    </row>
    <row r="157" spans="2:15" x14ac:dyDescent="0.3">
      <c r="B157">
        <v>155</v>
      </c>
      <c r="C157" t="s">
        <v>37</v>
      </c>
      <c r="D157" s="4">
        <v>0.08</v>
      </c>
      <c r="E157" t="s">
        <v>1</v>
      </c>
      <c r="F157">
        <v>25</v>
      </c>
      <c r="G157">
        <v>4</v>
      </c>
      <c r="H157">
        <v>57</v>
      </c>
      <c r="I157" t="str">
        <f>[1]Plant!F65</f>
        <v>R13-N2-B6</v>
      </c>
      <c r="J157" s="6" t="str">
        <f>[1]Plant!O65</f>
        <v>R13-N2-25</v>
      </c>
      <c r="K157" s="3">
        <f>[1]Plant!AC65</f>
        <v>5.5350000000000001</v>
      </c>
      <c r="L157">
        <f>[1]Plant!I65</f>
        <v>9.4820000000000011</v>
      </c>
      <c r="M157">
        <f>[1]Plant!M65</f>
        <v>0.67000000000000037</v>
      </c>
      <c r="N157" s="13">
        <f>[1]Plant!AM65</f>
        <v>0</v>
      </c>
      <c r="O157">
        <f>[1]Plant!AR65</f>
        <v>8.0067221688895865E-2</v>
      </c>
    </row>
    <row r="158" spans="2:15" x14ac:dyDescent="0.3">
      <c r="B158">
        <v>156</v>
      </c>
      <c r="C158" t="s">
        <v>37</v>
      </c>
      <c r="D158" s="4">
        <v>0.08</v>
      </c>
      <c r="E158" t="s">
        <v>1</v>
      </c>
      <c r="F158">
        <v>25</v>
      </c>
      <c r="G158">
        <v>4</v>
      </c>
      <c r="H158">
        <v>58</v>
      </c>
      <c r="I158" t="str">
        <f>[1]Plant!F66</f>
        <v>R13-N2-B5</v>
      </c>
      <c r="J158" s="6" t="str">
        <f>[1]Plant!O66</f>
        <v>R13-N2-25</v>
      </c>
      <c r="K158" s="3">
        <f>[1]Plant!AC66</f>
        <v>5.5350000000000001</v>
      </c>
      <c r="L158">
        <f>[1]Plant!I66</f>
        <v>5.4838000000000005</v>
      </c>
      <c r="M158">
        <f>[1]Plant!M66</f>
        <v>0.40600000000000014</v>
      </c>
      <c r="N158" s="13">
        <f>[1]Plant!AM66</f>
        <v>0</v>
      </c>
      <c r="O158">
        <f>[1]Plant!AR66</f>
        <v>0.3626608781239879</v>
      </c>
    </row>
    <row r="159" spans="2:15" x14ac:dyDescent="0.3">
      <c r="B159">
        <v>157</v>
      </c>
      <c r="C159" t="s">
        <v>38</v>
      </c>
      <c r="D159" s="4">
        <v>0.08</v>
      </c>
      <c r="E159" t="s">
        <v>1</v>
      </c>
      <c r="F159">
        <v>25</v>
      </c>
      <c r="G159">
        <v>4</v>
      </c>
      <c r="H159">
        <v>59</v>
      </c>
      <c r="I159" t="str">
        <f>[1]Plant!F67</f>
        <v>R13-N3-B6</v>
      </c>
      <c r="J159" s="6" t="str">
        <f>[1]Plant!O67</f>
        <v>R13-N3-25</v>
      </c>
      <c r="K159" s="3">
        <f>[1]Plant!AC67</f>
        <v>6.0701470588235305</v>
      </c>
      <c r="L159">
        <f>[1]Plant!I67</f>
        <v>12.594100000000001</v>
      </c>
      <c r="M159">
        <f>[1]Plant!M67</f>
        <v>0.77229999999999999</v>
      </c>
      <c r="N159" s="13">
        <f>[1]Plant!AM67</f>
        <v>0</v>
      </c>
      <c r="O159">
        <f>[1]Plant!AR67</f>
        <v>0.20565421834912728</v>
      </c>
    </row>
    <row r="160" spans="2:15" x14ac:dyDescent="0.3">
      <c r="B160">
        <v>158</v>
      </c>
      <c r="C160" t="s">
        <v>38</v>
      </c>
      <c r="D160" s="4">
        <v>0.08</v>
      </c>
      <c r="E160" t="s">
        <v>1</v>
      </c>
      <c r="F160">
        <v>25</v>
      </c>
      <c r="G160">
        <v>4</v>
      </c>
      <c r="H160">
        <v>60</v>
      </c>
      <c r="I160" t="str">
        <f>[1]Plant!F68</f>
        <v>R13-N3-B7</v>
      </c>
      <c r="J160" s="6" t="str">
        <f>[1]Plant!O68</f>
        <v>R13-N3-25</v>
      </c>
      <c r="K160" s="3">
        <f>[1]Plant!AC68</f>
        <v>6.0701470588235305</v>
      </c>
      <c r="L160">
        <f>[1]Plant!I68</f>
        <v>11.0121</v>
      </c>
      <c r="M160">
        <f>[1]Plant!M68</f>
        <v>0.71660000000000013</v>
      </c>
      <c r="N160" s="13">
        <f>[1]Plant!AM68</f>
        <v>0</v>
      </c>
      <c r="O160">
        <f>[1]Plant!AR68</f>
        <v>0.13949548930343736</v>
      </c>
    </row>
    <row r="161" spans="2:15" x14ac:dyDescent="0.3">
      <c r="B161">
        <v>159</v>
      </c>
      <c r="C161" t="s">
        <v>39</v>
      </c>
      <c r="D161" s="4">
        <v>0.08</v>
      </c>
      <c r="E161" t="s">
        <v>1</v>
      </c>
      <c r="F161">
        <v>28</v>
      </c>
      <c r="G161">
        <v>5</v>
      </c>
      <c r="H161">
        <v>61</v>
      </c>
      <c r="I161" t="str">
        <f>[1]Plant!F69</f>
        <v>R13-S1-A2</v>
      </c>
      <c r="J161" s="6" t="str">
        <f>[1]Plant!O69</f>
        <v>R13-S1-A2-28</v>
      </c>
      <c r="K161" s="3">
        <f>[1]Plant!AC69</f>
        <v>5.2150438596491231</v>
      </c>
      <c r="L161">
        <f>[1]Plant!I69</f>
        <v>5.3288000000000002</v>
      </c>
      <c r="M161">
        <f>[1]Plant!M69</f>
        <v>0.28229999999999933</v>
      </c>
      <c r="N161" s="13">
        <f>[1]Plant!AM69</f>
        <v>0</v>
      </c>
      <c r="O161">
        <f>[1]Plant!AR69</f>
        <v>1.1436118137758227</v>
      </c>
    </row>
    <row r="162" spans="2:15" x14ac:dyDescent="0.3">
      <c r="B162">
        <v>160</v>
      </c>
      <c r="C162" t="s">
        <v>40</v>
      </c>
      <c r="D162" s="4">
        <v>0.08</v>
      </c>
      <c r="E162" t="s">
        <v>1</v>
      </c>
      <c r="F162">
        <v>28</v>
      </c>
      <c r="G162">
        <v>5</v>
      </c>
      <c r="H162">
        <v>62</v>
      </c>
      <c r="I162" t="str">
        <f>[1]Plant!F70</f>
        <v>R13-S2-A2</v>
      </c>
      <c r="J162" s="6" t="str">
        <f>[1]Plant!O70</f>
        <v>R13-S2-A2-28</v>
      </c>
      <c r="K162" s="3">
        <f>[1]Plant!AC70</f>
        <v>5.2935964912280697</v>
      </c>
      <c r="L162">
        <f>[1]Plant!I70</f>
        <v>6.2224000000000004</v>
      </c>
      <c r="M162">
        <f>[1]Plant!M70</f>
        <v>1.0798000000000005</v>
      </c>
      <c r="N162" s="13">
        <f>[1]Plant!AM70</f>
        <v>0</v>
      </c>
      <c r="O162">
        <f>[1]Plant!AR70</f>
        <v>8.4950361933335355E-2</v>
      </c>
    </row>
    <row r="163" spans="2:15" x14ac:dyDescent="0.3">
      <c r="B163">
        <v>161</v>
      </c>
      <c r="C163" t="s">
        <v>40</v>
      </c>
      <c r="D163" s="4">
        <v>0.08</v>
      </c>
      <c r="E163" t="s">
        <v>1</v>
      </c>
      <c r="F163">
        <v>28</v>
      </c>
      <c r="G163">
        <v>5</v>
      </c>
      <c r="H163">
        <v>63</v>
      </c>
      <c r="I163" t="str">
        <f>[1]Plant!F71</f>
        <v>R13-S2-A6</v>
      </c>
      <c r="J163" s="6" t="str">
        <f>[1]Plant!O71</f>
        <v>R13-S2-A6-28</v>
      </c>
      <c r="K163" s="3">
        <f>[1]Plant!AC71</f>
        <v>5.2935964912280697</v>
      </c>
      <c r="L163">
        <f>[1]Plant!I71</f>
        <v>4.9129999999999994</v>
      </c>
      <c r="M163">
        <f>[1]Plant!M71</f>
        <v>0.46070000000000011</v>
      </c>
      <c r="N163" s="13">
        <f>[1]Plant!AM71</f>
        <v>0</v>
      </c>
      <c r="O163">
        <f>[1]Plant!AR71</f>
        <v>0.75711590700140696</v>
      </c>
    </row>
    <row r="164" spans="2:15" x14ac:dyDescent="0.3">
      <c r="B164">
        <v>162</v>
      </c>
      <c r="C164" t="s">
        <v>41</v>
      </c>
      <c r="D164" s="4">
        <v>0.08</v>
      </c>
      <c r="E164" t="s">
        <v>1</v>
      </c>
      <c r="F164">
        <v>28</v>
      </c>
      <c r="G164">
        <v>5</v>
      </c>
      <c r="H164">
        <v>64</v>
      </c>
      <c r="I164" t="str">
        <f>[1]Plant!F72</f>
        <v>R13-S3-A2</v>
      </c>
      <c r="J164" s="6" t="str">
        <f>[1]Plant!O72</f>
        <v>R13-S3-A2-28</v>
      </c>
      <c r="K164" s="3">
        <f>[1]Plant!AC72</f>
        <v>6.0736403508771932</v>
      </c>
      <c r="L164">
        <f>[1]Plant!I72</f>
        <v>31.345699999999997</v>
      </c>
      <c r="M164">
        <f>[1]Plant!M72</f>
        <v>1.9560999999999993</v>
      </c>
      <c r="N164" s="13">
        <f>[1]Plant!AM72</f>
        <v>0</v>
      </c>
      <c r="O164" s="17">
        <f>[1]Plant!AR72</f>
        <v>0.38393046812718651</v>
      </c>
    </row>
    <row r="165" spans="2:15" x14ac:dyDescent="0.3">
      <c r="B165">
        <v>163</v>
      </c>
      <c r="C165" t="s">
        <v>36</v>
      </c>
      <c r="D165" s="4">
        <v>0.08</v>
      </c>
      <c r="E165" t="s">
        <v>1</v>
      </c>
      <c r="F165">
        <v>28</v>
      </c>
      <c r="G165">
        <v>5</v>
      </c>
      <c r="H165">
        <v>65</v>
      </c>
      <c r="I165" t="str">
        <f>[1]Plant!F73</f>
        <v>R13-N1-A2</v>
      </c>
      <c r="J165" s="6" t="str">
        <f>[1]Plant!O73</f>
        <v>R13-N1-A2-28</v>
      </c>
      <c r="K165" s="3">
        <f>[1]Plant!AC73</f>
        <v>6.5185087719298238</v>
      </c>
      <c r="L165">
        <f>[1]Plant!I73</f>
        <v>18.218800000000002</v>
      </c>
      <c r="M165">
        <f>[1]Plant!M73</f>
        <v>1.2152000000000003</v>
      </c>
      <c r="N165" s="13">
        <f>[1]Plant!AM73</f>
        <v>0</v>
      </c>
      <c r="O165" s="17">
        <f>[1]Plant!AR73</f>
        <v>8.2714127709298257E-3</v>
      </c>
    </row>
    <row r="166" spans="2:15" x14ac:dyDescent="0.3">
      <c r="B166">
        <v>164</v>
      </c>
      <c r="C166" t="s">
        <v>37</v>
      </c>
      <c r="D166" s="4">
        <v>0.08</v>
      </c>
      <c r="E166" t="s">
        <v>1</v>
      </c>
      <c r="F166">
        <v>28</v>
      </c>
      <c r="G166">
        <v>5</v>
      </c>
      <c r="H166">
        <v>66</v>
      </c>
      <c r="I166" t="str">
        <f>[1]Plant!F74</f>
        <v>R13-N2-A2</v>
      </c>
      <c r="J166" s="6" t="str">
        <f>[1]Plant!O74</f>
        <v>R13-N2-A2-28</v>
      </c>
      <c r="K166" s="3">
        <f>[1]Plant!AC74</f>
        <v>5.7465789473684215</v>
      </c>
      <c r="L166">
        <f>[1]Plant!I74</f>
        <v>13.245100000000001</v>
      </c>
      <c r="M166">
        <f>[1]Plant!M74</f>
        <v>0.90310000000000024</v>
      </c>
      <c r="N166" s="13">
        <f>[1]Plant!AM74</f>
        <v>0</v>
      </c>
      <c r="O166">
        <f>[1]Plant!AR74</f>
        <v>0.2259655921444671</v>
      </c>
    </row>
    <row r="167" spans="2:15" x14ac:dyDescent="0.3">
      <c r="B167">
        <v>165</v>
      </c>
      <c r="C167" t="s">
        <v>37</v>
      </c>
      <c r="D167" s="4">
        <v>0.08</v>
      </c>
      <c r="E167" t="s">
        <v>1</v>
      </c>
      <c r="F167">
        <v>28</v>
      </c>
      <c r="G167">
        <v>5</v>
      </c>
      <c r="H167">
        <v>67</v>
      </c>
      <c r="I167" t="str">
        <f>[1]Plant!F75</f>
        <v>R13-N2-A6</v>
      </c>
      <c r="J167" s="6" t="str">
        <f>[1]Plant!O75</f>
        <v>R13-N2-A6-28</v>
      </c>
      <c r="K167" s="3">
        <f>[1]Plant!AC75</f>
        <v>5.7465789473684215</v>
      </c>
      <c r="L167">
        <f>[1]Plant!I75</f>
        <v>27.881799999999998</v>
      </c>
      <c r="M167">
        <f>[1]Plant!M75</f>
        <v>1.5407999999999991</v>
      </c>
      <c r="N167" s="13">
        <f>[1]Plant!AM75</f>
        <v>0</v>
      </c>
      <c r="O167">
        <f>[1]Plant!AR75</f>
        <v>0.19560464160321495</v>
      </c>
    </row>
    <row r="168" spans="2:15" x14ac:dyDescent="0.3">
      <c r="B168">
        <v>166</v>
      </c>
      <c r="C168" t="s">
        <v>38</v>
      </c>
      <c r="D168" s="4">
        <v>0.08</v>
      </c>
      <c r="E168" t="s">
        <v>1</v>
      </c>
      <c r="F168">
        <v>28</v>
      </c>
      <c r="G168">
        <v>5</v>
      </c>
      <c r="H168">
        <v>68</v>
      </c>
      <c r="I168" t="str">
        <f>[1]Plant!F76</f>
        <v>R13-N3-A2</v>
      </c>
      <c r="J168" s="6" t="str">
        <f>[1]Plant!O76</f>
        <v>R13-N3-A2-28</v>
      </c>
      <c r="K168" s="3">
        <f>[1]Plant!AC76</f>
        <v>6.1327631578947379</v>
      </c>
      <c r="L168">
        <f>[1]Plant!I76</f>
        <v>13.668399999999998</v>
      </c>
      <c r="M168">
        <f>[1]Plant!M76</f>
        <v>0.94099999999999984</v>
      </c>
      <c r="N168" s="13">
        <f>[1]Plant!AM76</f>
        <v>0</v>
      </c>
      <c r="O168">
        <f>[1]Plant!AR76</f>
        <v>0.1935247110447478</v>
      </c>
    </row>
    <row r="169" spans="2:15" x14ac:dyDescent="0.3">
      <c r="B169">
        <v>167</v>
      </c>
      <c r="C169" t="s">
        <v>36</v>
      </c>
      <c r="D169" s="4">
        <v>0.08</v>
      </c>
      <c r="E169" t="s">
        <v>1</v>
      </c>
      <c r="F169">
        <v>32</v>
      </c>
      <c r="G169">
        <v>6</v>
      </c>
      <c r="H169">
        <v>69</v>
      </c>
      <c r="I169" t="str">
        <f>[1]Plant!F77</f>
        <v>R13-N1-B3</v>
      </c>
      <c r="J169" s="6" t="str">
        <f>[1]Plant!O77</f>
        <v>R13-N1-B3-32</v>
      </c>
      <c r="K169" s="3">
        <f>[1]Plant!AC77</f>
        <v>6.5161594202898536</v>
      </c>
      <c r="L169">
        <f>[1]Plant!I77</f>
        <v>37.6843</v>
      </c>
      <c r="M169">
        <f>[1]Plant!M77</f>
        <v>2.1443000000000003</v>
      </c>
      <c r="N169" s="13">
        <f>[1]Plant!AM77</f>
        <v>0</v>
      </c>
      <c r="O169" s="17">
        <f>[1]Plant!AR77</f>
        <v>0.22252691267730715</v>
      </c>
    </row>
    <row r="170" spans="2:15" x14ac:dyDescent="0.3">
      <c r="B170">
        <v>168</v>
      </c>
      <c r="C170" t="s">
        <v>37</v>
      </c>
      <c r="D170" s="4">
        <v>0.08</v>
      </c>
      <c r="E170" t="s">
        <v>1</v>
      </c>
      <c r="F170">
        <v>32</v>
      </c>
      <c r="G170">
        <v>6</v>
      </c>
      <c r="H170">
        <v>70</v>
      </c>
      <c r="I170" t="str">
        <f>[1]Plant!F78</f>
        <v>R13-N2-A4</v>
      </c>
      <c r="J170" s="6" t="str">
        <f>[1]Plant!O78</f>
        <v>R13-N2-A4-32</v>
      </c>
      <c r="K170" s="3">
        <f>[1]Plant!AC78</f>
        <v>5.8897826086956524</v>
      </c>
      <c r="L170">
        <f>[1]Plant!I78</f>
        <v>24.307099999999998</v>
      </c>
      <c r="M170">
        <f>[1]Plant!M78</f>
        <v>1.3069000000000006</v>
      </c>
      <c r="N170" s="13">
        <f>[1]Plant!AM78</f>
        <v>0</v>
      </c>
      <c r="O170">
        <f>[1]Plant!AR78</f>
        <v>0.56442461041056591</v>
      </c>
    </row>
    <row r="171" spans="2:15" x14ac:dyDescent="0.3">
      <c r="B171">
        <v>169</v>
      </c>
      <c r="C171" t="s">
        <v>38</v>
      </c>
      <c r="D171" s="4">
        <v>0.08</v>
      </c>
      <c r="E171" t="s">
        <v>1</v>
      </c>
      <c r="F171">
        <v>32</v>
      </c>
      <c r="G171">
        <v>6</v>
      </c>
      <c r="H171">
        <v>71</v>
      </c>
      <c r="I171" t="str">
        <f>[1]Plant!F79</f>
        <v>R13-N3-B3</v>
      </c>
      <c r="J171" s="6" t="str">
        <f>[1]Plant!O79</f>
        <v>R13-N3-B3-32</v>
      </c>
      <c r="K171" s="3">
        <f>[1]Plant!AC79</f>
        <v>6.1422826086956528</v>
      </c>
      <c r="L171">
        <f>[1]Plant!I79</f>
        <v>32.010399999999997</v>
      </c>
      <c r="M171">
        <f>[1]Plant!M79</f>
        <v>1.9519999999999991</v>
      </c>
      <c r="N171" s="13">
        <f>[1]Plant!AM79</f>
        <v>0</v>
      </c>
      <c r="O171">
        <f>[1]Plant!AR79</f>
        <v>0.28740404767019195</v>
      </c>
    </row>
    <row r="172" spans="2:15" x14ac:dyDescent="0.3">
      <c r="B172">
        <v>170</v>
      </c>
      <c r="C172" t="s">
        <v>38</v>
      </c>
      <c r="D172" s="4">
        <v>0.08</v>
      </c>
      <c r="E172" t="s">
        <v>1</v>
      </c>
      <c r="F172">
        <v>32</v>
      </c>
      <c r="G172">
        <v>6</v>
      </c>
      <c r="H172">
        <v>72</v>
      </c>
      <c r="I172" t="str">
        <f>[1]Plant!F80</f>
        <v>R13-N3-B5</v>
      </c>
      <c r="J172" s="6" t="str">
        <f>[1]Plant!O80</f>
        <v>R13-N3-B5-32</v>
      </c>
      <c r="K172" s="3">
        <f>[1]Plant!AC80</f>
        <v>6.1422826086956528</v>
      </c>
      <c r="L172">
        <f>[1]Plant!I80</f>
        <v>36.994100000000003</v>
      </c>
      <c r="M172">
        <f>[1]Plant!M80</f>
        <v>2.2183299999999999</v>
      </c>
      <c r="N172" s="13">
        <f>[1]Plant!AM80</f>
        <v>0</v>
      </c>
      <c r="O172">
        <f>[1]Plant!AR80</f>
        <v>0.19909078514981851</v>
      </c>
    </row>
    <row r="173" spans="2:15" x14ac:dyDescent="0.3">
      <c r="B173">
        <v>171</v>
      </c>
      <c r="C173" t="s">
        <v>39</v>
      </c>
      <c r="D173" s="4">
        <v>0.08</v>
      </c>
      <c r="E173" t="s">
        <v>1</v>
      </c>
      <c r="F173">
        <v>32</v>
      </c>
      <c r="G173">
        <v>6</v>
      </c>
      <c r="H173">
        <v>73</v>
      </c>
      <c r="I173" t="str">
        <f>[1]Plant!F81</f>
        <v>R13-S1-B5</v>
      </c>
      <c r="J173" s="6" t="str">
        <f>[1]Plant!O81</f>
        <v>R13-S1-B5-32</v>
      </c>
      <c r="K173" s="3">
        <f>[1]Plant!AC81</f>
        <v>5.3037318840579708</v>
      </c>
      <c r="L173">
        <f>[1]Plant!I81</f>
        <v>33.198800000000006</v>
      </c>
      <c r="M173">
        <f>[1]Plant!M81</f>
        <v>1.8372999999999999</v>
      </c>
      <c r="N173" s="13">
        <f>[1]Plant!AM81</f>
        <v>0</v>
      </c>
      <c r="O173">
        <f>[1]Plant!AR81</f>
        <v>0.3292180668602786</v>
      </c>
    </row>
    <row r="174" spans="2:15" x14ac:dyDescent="0.3">
      <c r="B174">
        <v>172</v>
      </c>
      <c r="C174" t="s">
        <v>40</v>
      </c>
      <c r="D174" s="4">
        <v>0.08</v>
      </c>
      <c r="E174" t="s">
        <v>1</v>
      </c>
      <c r="F174">
        <v>32</v>
      </c>
      <c r="G174">
        <v>6</v>
      </c>
      <c r="H174">
        <v>74</v>
      </c>
      <c r="I174" t="str">
        <f>[1]Plant!F82</f>
        <v>R13-S2-B3</v>
      </c>
      <c r="J174" s="6" t="str">
        <f>[1]Plant!O82</f>
        <v>R13-S2-B3-32</v>
      </c>
      <c r="K174" s="3">
        <f>[1]Plant!AC82</f>
        <v>5.3921014492753621</v>
      </c>
      <c r="L174">
        <f>[1]Plant!I82</f>
        <v>55.276299999999999</v>
      </c>
      <c r="M174">
        <f>[1]Plant!M82</f>
        <v>3.0595000000000008</v>
      </c>
      <c r="N174" s="13">
        <f>[1]Plant!AM82</f>
        <v>0</v>
      </c>
      <c r="O174">
        <f>[1]Plant!AR82</f>
        <v>2.2898243953915421E-2</v>
      </c>
    </row>
    <row r="175" spans="2:15" x14ac:dyDescent="0.3">
      <c r="B175">
        <v>173</v>
      </c>
      <c r="C175" t="s">
        <v>41</v>
      </c>
      <c r="D175" s="4">
        <v>0.08</v>
      </c>
      <c r="E175" t="s">
        <v>1</v>
      </c>
      <c r="F175">
        <v>32</v>
      </c>
      <c r="G175">
        <v>6</v>
      </c>
      <c r="H175">
        <v>75</v>
      </c>
      <c r="I175" t="str">
        <f>[1]Plant!F83</f>
        <v>R13-S3-A4</v>
      </c>
      <c r="J175" s="6" t="str">
        <f>[1]Plant!O83</f>
        <v>R13-S3-A4-32</v>
      </c>
      <c r="K175" s="3">
        <f>[1]Plant!AC83</f>
        <v>6.0647463768115948</v>
      </c>
      <c r="L175">
        <f>[1]Plant!I83</f>
        <v>24.261800000000001</v>
      </c>
      <c r="M175">
        <f>[1]Plant!M83</f>
        <v>1.8802000000000003</v>
      </c>
      <c r="N175" s="13">
        <f>[1]Plant!AM83</f>
        <v>0</v>
      </c>
      <c r="O175" s="17">
        <f>[1]Plant!AR83</f>
        <v>0.31328092681374053</v>
      </c>
    </row>
    <row r="176" spans="2:15" x14ac:dyDescent="0.3">
      <c r="B176">
        <v>174</v>
      </c>
      <c r="C176" t="s">
        <v>41</v>
      </c>
      <c r="D176" s="4">
        <v>0.08</v>
      </c>
      <c r="E176" t="s">
        <v>1</v>
      </c>
      <c r="F176">
        <v>32</v>
      </c>
      <c r="G176">
        <v>6</v>
      </c>
      <c r="H176">
        <v>76</v>
      </c>
      <c r="I176" t="str">
        <f>[1]Plant!F84</f>
        <v>R13-S3-B5</v>
      </c>
      <c r="J176" s="6" t="str">
        <f>[1]Plant!O84</f>
        <v>R13-S3-B5-32</v>
      </c>
      <c r="K176" s="3">
        <f>[1]Plant!AC84</f>
        <v>6.0647463768115948</v>
      </c>
      <c r="L176">
        <f>[1]Plant!I84</f>
        <v>37.511800000000001</v>
      </c>
      <c r="M176">
        <f>[1]Plant!M84</f>
        <v>2.2767000000000008</v>
      </c>
      <c r="N176" s="13">
        <f>[1]Plant!AM84</f>
        <v>0</v>
      </c>
      <c r="O176" s="17">
        <f>[1]Plant!AR84</f>
        <v>0.18115723360709002</v>
      </c>
    </row>
    <row r="177" spans="2:15" x14ac:dyDescent="0.3">
      <c r="B177">
        <v>175</v>
      </c>
      <c r="C177" t="s">
        <v>40</v>
      </c>
      <c r="D177" s="4">
        <v>0.08</v>
      </c>
      <c r="E177" t="s">
        <v>1</v>
      </c>
      <c r="F177">
        <v>32</v>
      </c>
      <c r="G177">
        <v>6</v>
      </c>
      <c r="H177">
        <v>77</v>
      </c>
      <c r="I177" t="str">
        <f>[1]Plant!F85</f>
        <v>R13-S2-A4</v>
      </c>
      <c r="J177" s="6">
        <f>[1]Plant!O85</f>
        <v>0</v>
      </c>
      <c r="K177" s="3">
        <f>[1]Plant!AC85</f>
        <v>5.3921014492753621</v>
      </c>
      <c r="L177">
        <f>[1]Plant!I85</f>
        <v>11.906840000000003</v>
      </c>
      <c r="M177">
        <f>[1]Plant!M85</f>
        <v>0.92444000000000059</v>
      </c>
      <c r="N177" s="13">
        <f>[1]Plant!AM85</f>
        <v>0</v>
      </c>
      <c r="O177">
        <f>[1]Plant!AR85</f>
        <v>0.80348811746862248</v>
      </c>
    </row>
    <row r="178" spans="2:15" x14ac:dyDescent="0.3">
      <c r="B178">
        <v>176</v>
      </c>
      <c r="C178" t="s">
        <v>36</v>
      </c>
      <c r="D178" s="10">
        <v>2</v>
      </c>
      <c r="E178" s="9" t="s">
        <v>95</v>
      </c>
      <c r="F178">
        <v>14</v>
      </c>
      <c r="G178">
        <v>1</v>
      </c>
      <c r="H178">
        <v>1</v>
      </c>
      <c r="I178" t="str">
        <f>[6]Plant!F9</f>
        <v>R12-N1-A1</v>
      </c>
      <c r="J178" s="6" t="str">
        <f>[6]Plant!O9</f>
        <v>R12-N1-14</v>
      </c>
      <c r="K178" s="3">
        <f>[6]Plant!AC9</f>
        <v>217.8</v>
      </c>
      <c r="L178">
        <f>[6]Plant!I9</f>
        <v>2.2759999999999998</v>
      </c>
      <c r="M178">
        <f>[6]Plant!M9</f>
        <v>0.19250000000000012</v>
      </c>
      <c r="N178" s="13">
        <f>[6]Plant!AM9</f>
        <v>0</v>
      </c>
      <c r="O178">
        <f>[6]Plant!AR9</f>
        <v>1.8242455142175298</v>
      </c>
    </row>
    <row r="179" spans="2:15" x14ac:dyDescent="0.3">
      <c r="B179">
        <v>177</v>
      </c>
      <c r="C179" t="s">
        <v>36</v>
      </c>
      <c r="D179" s="10">
        <v>2</v>
      </c>
      <c r="E179" s="9" t="s">
        <v>95</v>
      </c>
      <c r="F179">
        <v>14</v>
      </c>
      <c r="G179">
        <v>1</v>
      </c>
      <c r="H179">
        <v>2</v>
      </c>
      <c r="I179" t="str">
        <f>[6]Plant!F10</f>
        <v>R12-N1-A3</v>
      </c>
      <c r="J179" s="6" t="str">
        <f>[6]Plant!O10</f>
        <v>R12-N1-14</v>
      </c>
      <c r="K179" s="3">
        <f>[6]Plant!AC10</f>
        <v>217.8</v>
      </c>
      <c r="L179">
        <f>[6]Plant!I10</f>
        <v>1.8563999999999998</v>
      </c>
      <c r="M179">
        <f>[6]Plant!M10</f>
        <v>0.13929999999999998</v>
      </c>
      <c r="N179" s="13">
        <f>[6]Plant!AM10</f>
        <v>0</v>
      </c>
      <c r="O179">
        <f>[6]Plant!AR10</f>
        <v>1.1118414973652619</v>
      </c>
    </row>
    <row r="180" spans="2:15" x14ac:dyDescent="0.3">
      <c r="B180">
        <v>178</v>
      </c>
      <c r="C180" t="s">
        <v>36</v>
      </c>
      <c r="D180" s="10">
        <v>2</v>
      </c>
      <c r="E180" s="9" t="s">
        <v>95</v>
      </c>
      <c r="F180">
        <v>14</v>
      </c>
      <c r="G180">
        <v>1</v>
      </c>
      <c r="H180">
        <v>3</v>
      </c>
      <c r="I180" t="str">
        <f>[6]Plant!F11</f>
        <v>R12-N1-A5</v>
      </c>
      <c r="J180" s="6" t="str">
        <f>[6]Plant!O11</f>
        <v>R12-N1-14</v>
      </c>
      <c r="K180" s="3">
        <f>[6]Plant!AC11</f>
        <v>217.8</v>
      </c>
      <c r="L180">
        <f>[6]Plant!I11</f>
        <v>3.3052000000000001</v>
      </c>
      <c r="M180">
        <f>[6]Plant!M11</f>
        <v>0.23120000000000007</v>
      </c>
      <c r="N180" s="13">
        <f>[6]Plant!AM11</f>
        <v>0</v>
      </c>
      <c r="O180">
        <f>[6]Plant!AR11</f>
        <v>2.2276976002337947</v>
      </c>
    </row>
    <row r="181" spans="2:15" x14ac:dyDescent="0.3">
      <c r="B181">
        <v>179</v>
      </c>
      <c r="C181" t="s">
        <v>36</v>
      </c>
      <c r="D181" s="10">
        <v>2</v>
      </c>
      <c r="E181" s="9" t="s">
        <v>95</v>
      </c>
      <c r="F181">
        <v>14</v>
      </c>
      <c r="G181">
        <v>1</v>
      </c>
      <c r="H181">
        <v>4</v>
      </c>
      <c r="I181" t="str">
        <f>[6]Plant!F12</f>
        <v>R12-N1-A7</v>
      </c>
      <c r="J181" s="6" t="str">
        <f>[6]Plant!O12</f>
        <v>R12-N1-14</v>
      </c>
      <c r="K181" s="3">
        <f>[6]Plant!AC12</f>
        <v>217.8</v>
      </c>
      <c r="L181">
        <f>[6]Plant!I12</f>
        <v>1.4257</v>
      </c>
      <c r="M181">
        <f>[6]Plant!M12</f>
        <v>0.10909999999999997</v>
      </c>
      <c r="N181" s="13">
        <f>[6]Plant!AM12</f>
        <v>0</v>
      </c>
      <c r="O181">
        <f>[6]Plant!AR12</f>
        <v>0.57365061456345079</v>
      </c>
    </row>
    <row r="182" spans="2:15" x14ac:dyDescent="0.3">
      <c r="B182">
        <v>180</v>
      </c>
      <c r="C182" t="s">
        <v>36</v>
      </c>
      <c r="D182" s="10">
        <v>2</v>
      </c>
      <c r="E182" s="9" t="s">
        <v>95</v>
      </c>
      <c r="F182">
        <v>14</v>
      </c>
      <c r="G182">
        <v>1</v>
      </c>
      <c r="H182">
        <v>5</v>
      </c>
      <c r="I182" t="str">
        <f>[6]Plant!F13</f>
        <v>R12-N1-B1</v>
      </c>
      <c r="J182" s="6" t="str">
        <f>[6]Plant!O13</f>
        <v>R12-N1-14</v>
      </c>
      <c r="K182" s="3">
        <f>[6]Plant!AC13</f>
        <v>217.8</v>
      </c>
      <c r="L182">
        <f>[6]Plant!I13</f>
        <v>2.2138999999999998</v>
      </c>
      <c r="M182">
        <f>[6]Plant!M13</f>
        <v>0.15910000000000002</v>
      </c>
      <c r="N182" s="13">
        <f>[6]Plant!AM13</f>
        <v>0</v>
      </c>
      <c r="O182">
        <f>[6]Plant!AR13</f>
        <v>1.4045479642802714</v>
      </c>
    </row>
    <row r="183" spans="2:15" x14ac:dyDescent="0.3">
      <c r="B183">
        <v>181</v>
      </c>
      <c r="C183" t="s">
        <v>36</v>
      </c>
      <c r="D183" s="10">
        <v>2</v>
      </c>
      <c r="E183" s="9" t="s">
        <v>95</v>
      </c>
      <c r="F183">
        <v>14</v>
      </c>
      <c r="G183">
        <v>1</v>
      </c>
      <c r="H183">
        <v>6</v>
      </c>
      <c r="I183" t="str">
        <f>[6]Plant!F14</f>
        <v>R12-N1-B2</v>
      </c>
      <c r="J183" s="6" t="str">
        <f>[6]Plant!O14</f>
        <v>R12-N1-14</v>
      </c>
      <c r="K183" s="3">
        <f>[6]Plant!AC14</f>
        <v>217.8</v>
      </c>
      <c r="L183">
        <f>[6]Plant!I14</f>
        <v>2.8087999999999997</v>
      </c>
      <c r="M183">
        <f>[6]Plant!M14</f>
        <v>0.21589999999999998</v>
      </c>
      <c r="N183" s="13">
        <f>[6]Plant!AM14</f>
        <v>0</v>
      </c>
      <c r="O183">
        <f>[6]Plant!AR14</f>
        <v>2.0769037175002079</v>
      </c>
    </row>
    <row r="184" spans="2:15" x14ac:dyDescent="0.3">
      <c r="B184">
        <v>182</v>
      </c>
      <c r="C184" t="s">
        <v>36</v>
      </c>
      <c r="D184" s="10">
        <v>2</v>
      </c>
      <c r="E184" s="9" t="s">
        <v>95</v>
      </c>
      <c r="F184">
        <v>14</v>
      </c>
      <c r="G184">
        <v>1</v>
      </c>
      <c r="H184">
        <v>7</v>
      </c>
      <c r="I184" t="str">
        <f>[6]Plant!F15</f>
        <v>R12-N1-B4</v>
      </c>
      <c r="J184" s="6" t="str">
        <f>[6]Plant!O15</f>
        <v>R12-N1-14</v>
      </c>
      <c r="K184" s="3">
        <f>[6]Plant!AC15</f>
        <v>217.8</v>
      </c>
      <c r="L184">
        <f>[6]Plant!I15</f>
        <v>2.2465000000000002</v>
      </c>
      <c r="M184">
        <f>[6]Plant!M15</f>
        <v>0.16880000000000006</v>
      </c>
      <c r="N184" s="13">
        <f>[6]Plant!AM15</f>
        <v>0</v>
      </c>
      <c r="O184">
        <f>[6]Plant!AR15</f>
        <v>1.5348899703685128</v>
      </c>
    </row>
    <row r="185" spans="2:15" x14ac:dyDescent="0.3">
      <c r="B185">
        <v>183</v>
      </c>
      <c r="C185" t="s">
        <v>36</v>
      </c>
      <c r="D185" s="10">
        <v>2</v>
      </c>
      <c r="E185" s="9" t="s">
        <v>95</v>
      </c>
      <c r="F185">
        <v>14</v>
      </c>
      <c r="G185">
        <v>1</v>
      </c>
      <c r="H185">
        <v>8</v>
      </c>
      <c r="I185" t="str">
        <f>[6]Plant!F16</f>
        <v>R12-N1-B6</v>
      </c>
      <c r="J185" s="6" t="str">
        <f>[6]Plant!O16</f>
        <v>R12-N1-14</v>
      </c>
      <c r="K185" s="3">
        <f>[6]Plant!AC16</f>
        <v>217.8</v>
      </c>
      <c r="L185">
        <f>[6]Plant!I16</f>
        <v>2.4832999999999998</v>
      </c>
      <c r="M185">
        <f>[6]Plant!M16</f>
        <v>0.19280000000000008</v>
      </c>
      <c r="N185" s="13">
        <f>[6]Plant!AM16</f>
        <v>0</v>
      </c>
      <c r="O185">
        <f>[6]Plant!AR16</f>
        <v>1.8276751632868227</v>
      </c>
    </row>
    <row r="186" spans="2:15" x14ac:dyDescent="0.3">
      <c r="B186">
        <v>184</v>
      </c>
      <c r="C186" t="s">
        <v>36</v>
      </c>
      <c r="D186" s="10">
        <v>2</v>
      </c>
      <c r="E186" s="9" t="s">
        <v>95</v>
      </c>
      <c r="F186">
        <v>14</v>
      </c>
      <c r="G186">
        <v>1</v>
      </c>
      <c r="H186">
        <v>9</v>
      </c>
      <c r="I186" t="str">
        <f>[6]Plant!F17</f>
        <v>R12-N1-B7</v>
      </c>
      <c r="J186" s="6" t="str">
        <f>[6]Plant!O17</f>
        <v>R12-N1-14</v>
      </c>
      <c r="K186" s="3">
        <f>[6]Plant!AC17</f>
        <v>217.8</v>
      </c>
      <c r="L186">
        <f>[6]Plant!I17</f>
        <v>2.4444999999999997</v>
      </c>
      <c r="M186">
        <f>[6]Plant!M17</f>
        <v>0.18380000000000019</v>
      </c>
      <c r="N186" s="13">
        <f>[6]Plant!AM17</f>
        <v>0</v>
      </c>
      <c r="O186">
        <f>[6]Plant!AR17</f>
        <v>1.7223887715065787</v>
      </c>
    </row>
    <row r="187" spans="2:15" x14ac:dyDescent="0.3">
      <c r="B187">
        <v>185</v>
      </c>
      <c r="C187" t="s">
        <v>36</v>
      </c>
      <c r="D187" s="10">
        <v>2</v>
      </c>
      <c r="E187" s="9" t="s">
        <v>95</v>
      </c>
      <c r="F187">
        <v>14</v>
      </c>
      <c r="G187">
        <v>1</v>
      </c>
      <c r="H187">
        <v>10</v>
      </c>
      <c r="I187" t="str">
        <f>[6]Plant!F18</f>
        <v>R12-N1-A8</v>
      </c>
      <c r="J187" s="6" t="str">
        <f>[6]Plant!O18</f>
        <v>R12-N1-14</v>
      </c>
      <c r="K187" s="3">
        <f>[6]Plant!AC18</f>
        <v>217.8</v>
      </c>
      <c r="L187">
        <f>[6]Plant!I18</f>
        <v>1.4959999999999998</v>
      </c>
      <c r="M187">
        <f>[6]Plant!M18</f>
        <v>0.1149</v>
      </c>
      <c r="N187" s="13">
        <f>[6]Plant!AM18</f>
        <v>0</v>
      </c>
      <c r="O187">
        <f>[6]Plant!AR18</f>
        <v>0.68772927432112896</v>
      </c>
    </row>
    <row r="188" spans="2:15" x14ac:dyDescent="0.3">
      <c r="B188">
        <v>238</v>
      </c>
      <c r="C188" t="s">
        <v>36</v>
      </c>
      <c r="D188" s="10">
        <v>2</v>
      </c>
      <c r="E188" s="9" t="s">
        <v>95</v>
      </c>
      <c r="F188">
        <v>28</v>
      </c>
      <c r="G188">
        <v>5</v>
      </c>
      <c r="H188">
        <v>63</v>
      </c>
      <c r="I188" t="str">
        <f>[6]Plant!F71</f>
        <v>R12-N1-A4</v>
      </c>
      <c r="J188" s="6" t="str">
        <f>[6]Plant!O71</f>
        <v>R12-N1-A4-28</v>
      </c>
      <c r="K188" s="3">
        <f>[6]Plant!AC71</f>
        <v>218.12631578947367</v>
      </c>
      <c r="L188">
        <f>[6]Plant!I71</f>
        <v>72.64970000000001</v>
      </c>
      <c r="M188">
        <f>[6]Plant!M71</f>
        <v>4.6953000000000005</v>
      </c>
      <c r="N188" s="13">
        <f>[6]Plant!AM71</f>
        <v>0</v>
      </c>
      <c r="O188">
        <f>[6]Plant!AR71</f>
        <v>0.41654789202034054</v>
      </c>
    </row>
    <row r="189" spans="2:15" x14ac:dyDescent="0.3">
      <c r="B189">
        <v>244</v>
      </c>
      <c r="C189" t="s">
        <v>36</v>
      </c>
      <c r="D189" s="10">
        <v>2</v>
      </c>
      <c r="E189" s="9" t="s">
        <v>95</v>
      </c>
      <c r="F189">
        <v>32</v>
      </c>
      <c r="G189">
        <v>6</v>
      </c>
      <c r="H189">
        <v>69</v>
      </c>
      <c r="I189" t="str">
        <f>[6]Plant!F77</f>
        <v>R12-N1-B5-A</v>
      </c>
      <c r="J189" s="6" t="str">
        <f>[6]Plant!O77</f>
        <v>R12-N1-B5-A-32</v>
      </c>
      <c r="K189" s="3">
        <f>[6]Plant!AC77</f>
        <v>222.93913043478258</v>
      </c>
      <c r="L189">
        <f>[6]Plant!I77</f>
        <v>57.560700000000004</v>
      </c>
      <c r="M189">
        <f>[6]Plant!M77</f>
        <v>4.5749999999999993</v>
      </c>
      <c r="N189" s="13">
        <f>[6]Plant!AM77</f>
        <v>0</v>
      </c>
      <c r="O189">
        <f>[6]Plant!AR77</f>
        <v>0.66379503607306234</v>
      </c>
    </row>
    <row r="190" spans="2:15" x14ac:dyDescent="0.3">
      <c r="B190">
        <v>252</v>
      </c>
      <c r="C190" t="s">
        <v>36</v>
      </c>
      <c r="D190" s="10">
        <v>2</v>
      </c>
      <c r="E190" s="9" t="s">
        <v>95</v>
      </c>
      <c r="F190">
        <v>32</v>
      </c>
      <c r="G190">
        <v>6</v>
      </c>
      <c r="H190">
        <v>77</v>
      </c>
      <c r="I190" t="str">
        <f>[6]Plant!F85</f>
        <v>R12-N1-B3</v>
      </c>
      <c r="J190" s="6" t="str">
        <f>[6]Plant!O85</f>
        <v>R12-N1-B3-32</v>
      </c>
      <c r="K190" s="3">
        <f>[6]Plant!AC85</f>
        <v>222.93913043478258</v>
      </c>
      <c r="L190">
        <f>[6]Plant!I85</f>
        <v>111.60590000000001</v>
      </c>
      <c r="M190">
        <f>[6]Plant!M85</f>
        <v>7.132200000000001</v>
      </c>
      <c r="N190" s="13">
        <f>[6]Plant!AM85</f>
        <v>0</v>
      </c>
      <c r="O190">
        <f>[6]Plant!AR85</f>
        <v>0.23596512857701976</v>
      </c>
    </row>
    <row r="191" spans="2:15" x14ac:dyDescent="0.3">
      <c r="B191">
        <v>253</v>
      </c>
      <c r="C191" t="s">
        <v>36</v>
      </c>
      <c r="D191" s="10">
        <v>2</v>
      </c>
      <c r="E191" s="9" t="s">
        <v>95</v>
      </c>
      <c r="F191">
        <v>32</v>
      </c>
      <c r="G191" t="s">
        <v>97</v>
      </c>
      <c r="H191">
        <v>78</v>
      </c>
      <c r="I191" t="str">
        <f>[6]Plant!F86</f>
        <v>R12-N1-B5-B</v>
      </c>
      <c r="J191" s="6" t="str">
        <f>[6]Plant!O86</f>
        <v>R12-N1-B5-B-32</v>
      </c>
      <c r="K191" s="3">
        <f>[6]Plant!AC86</f>
        <v>222.93913043478258</v>
      </c>
      <c r="L191">
        <f>[6]Plant!I86</f>
        <v>162.47310000000002</v>
      </c>
      <c r="M191">
        <f>[6]Plant!M86</f>
        <v>9.9745000000000026</v>
      </c>
      <c r="N191" s="13" t="str">
        <f>[6]Plant!AM86</f>
        <v>Screened</v>
      </c>
      <c r="O191">
        <f>[6]Plant!AR86</f>
        <v>8.7222055306372351E-2</v>
      </c>
    </row>
    <row r="192" spans="2:15" x14ac:dyDescent="0.3">
      <c r="B192">
        <v>256</v>
      </c>
      <c r="C192" t="s">
        <v>36</v>
      </c>
      <c r="D192" s="10">
        <v>2</v>
      </c>
      <c r="E192" s="9" t="s">
        <v>95</v>
      </c>
      <c r="F192">
        <v>32</v>
      </c>
      <c r="G192">
        <v>6</v>
      </c>
      <c r="H192">
        <v>81</v>
      </c>
      <c r="I192" t="str">
        <f>[6]Plant!F89</f>
        <v>R12-N1-A2</v>
      </c>
      <c r="J192" s="6">
        <f>[6]Plant!O89</f>
        <v>0</v>
      </c>
      <c r="K192" s="3">
        <f>[6]Plant!AC89</f>
        <v>222.93913043478258</v>
      </c>
      <c r="L192">
        <f>[6]Plant!I89</f>
        <v>124.43839999999999</v>
      </c>
      <c r="M192">
        <f>[6]Plant!M89</f>
        <v>7.2421000000000006</v>
      </c>
      <c r="N192" s="13">
        <f>[6]Plant!AM89</f>
        <v>0</v>
      </c>
      <c r="O192">
        <f>[6]Plant!AR89</f>
        <v>0.22123098632977806</v>
      </c>
    </row>
    <row r="193" spans="2:15" x14ac:dyDescent="0.3">
      <c r="B193">
        <v>257</v>
      </c>
      <c r="C193" t="s">
        <v>36</v>
      </c>
      <c r="D193" s="10">
        <v>2</v>
      </c>
      <c r="E193" s="9" t="s">
        <v>95</v>
      </c>
      <c r="F193">
        <v>32</v>
      </c>
      <c r="G193">
        <v>6</v>
      </c>
      <c r="H193">
        <v>82</v>
      </c>
      <c r="I193" t="str">
        <f>[6]Plant!F90</f>
        <v>R12-N1-A6</v>
      </c>
      <c r="J193" s="6">
        <f>[6]Plant!O90</f>
        <v>0</v>
      </c>
      <c r="K193" s="3">
        <f>[6]Plant!AC90</f>
        <v>222.93913043478258</v>
      </c>
      <c r="L193">
        <f>[6]Plant!I90</f>
        <v>83.086000000000013</v>
      </c>
      <c r="M193">
        <f>[6]Plant!M90</f>
        <v>5.2755000000000001</v>
      </c>
      <c r="N193" s="13">
        <f>[6]Plant!AM90</f>
        <v>0</v>
      </c>
      <c r="O193">
        <f>[6]Plant!AR90</f>
        <v>0.52652082110886766</v>
      </c>
    </row>
    <row r="194" spans="2:15" x14ac:dyDescent="0.3">
      <c r="B194">
        <v>210</v>
      </c>
      <c r="C194" t="s">
        <v>37</v>
      </c>
      <c r="D194" s="10">
        <v>2</v>
      </c>
      <c r="E194" s="9" t="s">
        <v>95</v>
      </c>
      <c r="F194">
        <v>18</v>
      </c>
      <c r="G194">
        <v>2</v>
      </c>
      <c r="H194">
        <v>35</v>
      </c>
      <c r="I194" t="str">
        <f>[6]Plant!F43</f>
        <v>R12-N2-A8</v>
      </c>
      <c r="J194" s="6" t="str">
        <f>[6]Plant!O43</f>
        <v>R12-N2-A8</v>
      </c>
      <c r="K194" s="3">
        <f>[6]Plant!AC43</f>
        <v>222.09696969696969</v>
      </c>
      <c r="L194">
        <f>[6]Plant!I43</f>
        <v>3.3391000000000002</v>
      </c>
      <c r="M194">
        <f>[6]Plant!M43</f>
        <v>0.24450000000000038</v>
      </c>
      <c r="N194" s="13">
        <f>[6]Plant!AM43</f>
        <v>0</v>
      </c>
      <c r="O194">
        <f>[6]Plant!AR43</f>
        <v>4.4882047488444293E-2</v>
      </c>
    </row>
    <row r="195" spans="2:15" x14ac:dyDescent="0.3">
      <c r="B195">
        <v>220</v>
      </c>
      <c r="C195" t="s">
        <v>37</v>
      </c>
      <c r="D195" s="10">
        <v>2</v>
      </c>
      <c r="E195" s="9" t="s">
        <v>95</v>
      </c>
      <c r="F195">
        <v>21</v>
      </c>
      <c r="G195">
        <v>3</v>
      </c>
      <c r="H195">
        <v>45</v>
      </c>
      <c r="I195" t="str">
        <f>[6]Plant!F53</f>
        <v>R12-N2-A1</v>
      </c>
      <c r="J195" s="6" t="str">
        <f>[6]Plant!O53</f>
        <v>R12-N2-A1-21</v>
      </c>
      <c r="K195" s="3">
        <f>[6]Plant!AC53</f>
        <v>227.37435897435896</v>
      </c>
      <c r="L195">
        <f>[6]Plant!I53</f>
        <v>11.799900000000001</v>
      </c>
      <c r="M195">
        <f>[6]Plant!M53</f>
        <v>0.77360000000000007</v>
      </c>
      <c r="N195" s="13">
        <f>[6]Plant!AM53</f>
        <v>0</v>
      </c>
      <c r="O195">
        <f>[6]Plant!AR53</f>
        <v>0.58309384504377271</v>
      </c>
    </row>
    <row r="196" spans="2:15" x14ac:dyDescent="0.3">
      <c r="B196">
        <v>221</v>
      </c>
      <c r="C196" t="s">
        <v>37</v>
      </c>
      <c r="D196" s="10">
        <v>2</v>
      </c>
      <c r="E196" s="9" t="s">
        <v>95</v>
      </c>
      <c r="F196">
        <v>21</v>
      </c>
      <c r="G196" t="s">
        <v>97</v>
      </c>
      <c r="H196">
        <v>46</v>
      </c>
      <c r="I196" t="str">
        <f>[6]Plant!F54</f>
        <v>R12-N2-A3</v>
      </c>
      <c r="J196" s="6" t="str">
        <f>[6]Plant!O54</f>
        <v>R12-N2-A1-21</v>
      </c>
      <c r="K196" s="3">
        <f>[6]Plant!AC54</f>
        <v>227.37435897435896</v>
      </c>
      <c r="L196">
        <f>[6]Plant!I54</f>
        <v>24.6997</v>
      </c>
      <c r="M196">
        <f>[6]Plant!M54</f>
        <v>1.5217999999999998</v>
      </c>
      <c r="N196" s="13" t="str">
        <f>[6]Plant!AM54</f>
        <v>Screened</v>
      </c>
      <c r="O196">
        <f>[6]Plant!AR54</f>
        <v>1.5765171715711119</v>
      </c>
    </row>
    <row r="197" spans="2:15" x14ac:dyDescent="0.3">
      <c r="B197">
        <v>222</v>
      </c>
      <c r="C197" t="s">
        <v>37</v>
      </c>
      <c r="D197" s="10">
        <v>2</v>
      </c>
      <c r="E197" s="9" t="s">
        <v>95</v>
      </c>
      <c r="F197">
        <v>21</v>
      </c>
      <c r="G197" t="s">
        <v>97</v>
      </c>
      <c r="H197">
        <v>47</v>
      </c>
      <c r="I197" t="str">
        <f>[6]Plant!F55</f>
        <v>R12-N2-A5</v>
      </c>
      <c r="J197" s="6" t="str">
        <f>[6]Plant!O55</f>
        <v>R12-N2-A2-21</v>
      </c>
      <c r="K197" s="3">
        <f>[6]Plant!AC55</f>
        <v>227.37435897435896</v>
      </c>
      <c r="L197">
        <f>[6]Plant!I55</f>
        <v>22.850200000000001</v>
      </c>
      <c r="M197">
        <f>[6]Plant!M55</f>
        <v>1.3420000000000005</v>
      </c>
      <c r="N197" s="13" t="str">
        <f>[6]Plant!AM55</f>
        <v>Screened</v>
      </c>
      <c r="O197">
        <f>[6]Plant!AR55</f>
        <v>1.3919073916395543</v>
      </c>
    </row>
    <row r="198" spans="2:15" x14ac:dyDescent="0.3">
      <c r="B198">
        <v>223</v>
      </c>
      <c r="C198" t="s">
        <v>37</v>
      </c>
      <c r="D198" s="10">
        <v>2</v>
      </c>
      <c r="E198" s="9" t="s">
        <v>95</v>
      </c>
      <c r="F198">
        <v>21</v>
      </c>
      <c r="G198">
        <v>3</v>
      </c>
      <c r="H198">
        <v>48</v>
      </c>
      <c r="I198" t="str">
        <f>[6]Plant!F56</f>
        <v>R12-N2-A7</v>
      </c>
      <c r="J198" s="6" t="str">
        <f>[6]Plant!O56</f>
        <v>R12-N2-A2-21</v>
      </c>
      <c r="K198" s="3">
        <f>[6]Plant!AC56</f>
        <v>227.37435897435896</v>
      </c>
      <c r="L198">
        <f>[6]Plant!I56</f>
        <v>16.4131</v>
      </c>
      <c r="M198">
        <f>[6]Plant!M56</f>
        <v>0.97389999999999954</v>
      </c>
      <c r="N198" s="13">
        <f>[6]Plant!AM56</f>
        <v>0</v>
      </c>
      <c r="O198">
        <f>[6]Plant!AR56</f>
        <v>0.92116855573841738</v>
      </c>
    </row>
    <row r="199" spans="2:15" x14ac:dyDescent="0.3">
      <c r="B199">
        <v>224</v>
      </c>
      <c r="C199" t="s">
        <v>37</v>
      </c>
      <c r="D199" s="10">
        <v>2</v>
      </c>
      <c r="E199" s="9" t="s">
        <v>95</v>
      </c>
      <c r="F199">
        <v>21</v>
      </c>
      <c r="G199">
        <v>3</v>
      </c>
      <c r="H199">
        <v>49</v>
      </c>
      <c r="I199" t="str">
        <f>[6]Plant!F57</f>
        <v>R12-N2-B1</v>
      </c>
      <c r="J199" s="6" t="str">
        <f>[6]Plant!O57</f>
        <v>R12-N2-B1-21</v>
      </c>
      <c r="K199" s="3">
        <f>[6]Plant!AC57</f>
        <v>227.37435897435896</v>
      </c>
      <c r="L199">
        <f>[6]Plant!I57</f>
        <v>9.1254999999999988</v>
      </c>
      <c r="M199">
        <f>[6]Plant!M57</f>
        <v>0.72589999999999932</v>
      </c>
      <c r="N199" s="13">
        <f>[6]Plant!AM57</f>
        <v>0</v>
      </c>
      <c r="O199">
        <f>[6]Plant!AR57</f>
        <v>0.48964917077674208</v>
      </c>
    </row>
    <row r="200" spans="2:15" x14ac:dyDescent="0.3">
      <c r="B200">
        <v>225</v>
      </c>
      <c r="C200" t="s">
        <v>37</v>
      </c>
      <c r="D200" s="10">
        <v>2</v>
      </c>
      <c r="E200" s="9" t="s">
        <v>95</v>
      </c>
      <c r="F200">
        <v>21</v>
      </c>
      <c r="G200">
        <v>3</v>
      </c>
      <c r="H200">
        <v>50</v>
      </c>
      <c r="I200" t="str">
        <f>[6]Plant!F58</f>
        <v>R12-N2-B2</v>
      </c>
      <c r="J200" s="6" t="str">
        <f>[6]Plant!O58</f>
        <v>R12-N2-B1-21</v>
      </c>
      <c r="K200" s="3">
        <f>[6]Plant!AC58</f>
        <v>227.37435897435896</v>
      </c>
      <c r="L200">
        <f>[6]Plant!I58</f>
        <v>11.437399999999998</v>
      </c>
      <c r="M200">
        <f>[6]Plant!M58</f>
        <v>0.81069999999999975</v>
      </c>
      <c r="N200" s="13">
        <f>[6]Plant!AM58</f>
        <v>0</v>
      </c>
      <c r="O200">
        <f>[6]Plant!AR58</f>
        <v>0.65187223141050343</v>
      </c>
    </row>
    <row r="201" spans="2:15" x14ac:dyDescent="0.3">
      <c r="B201">
        <v>226</v>
      </c>
      <c r="C201" t="s">
        <v>37</v>
      </c>
      <c r="D201" s="10">
        <v>2</v>
      </c>
      <c r="E201" s="9" t="s">
        <v>95</v>
      </c>
      <c r="F201">
        <v>21</v>
      </c>
      <c r="G201">
        <v>3</v>
      </c>
      <c r="H201">
        <v>51</v>
      </c>
      <c r="I201" t="str">
        <f>[6]Plant!F59</f>
        <v>R12-N2-B4</v>
      </c>
      <c r="J201" s="6" t="str">
        <f>[6]Plant!O59</f>
        <v>R12-N2-B2-21</v>
      </c>
      <c r="K201" s="3">
        <f>[6]Plant!AC59</f>
        <v>227.37435897435896</v>
      </c>
      <c r="L201">
        <f>[6]Plant!I59</f>
        <v>15.346500000000002</v>
      </c>
      <c r="M201">
        <f>[6]Plant!M59</f>
        <v>1.0446999999999997</v>
      </c>
      <c r="N201" s="13">
        <f>[6]Plant!AM59</f>
        <v>0</v>
      </c>
      <c r="O201">
        <f>[6]Plant!AR59</f>
        <v>1.0242065179689066</v>
      </c>
    </row>
    <row r="202" spans="2:15" x14ac:dyDescent="0.3">
      <c r="B202">
        <v>227</v>
      </c>
      <c r="C202" t="s">
        <v>37</v>
      </c>
      <c r="D202" s="10">
        <v>2</v>
      </c>
      <c r="E202" s="9" t="s">
        <v>95</v>
      </c>
      <c r="F202">
        <v>21</v>
      </c>
      <c r="G202">
        <v>3</v>
      </c>
      <c r="H202">
        <v>52</v>
      </c>
      <c r="I202" t="str">
        <f>[6]Plant!F60</f>
        <v>R12-N2-B6</v>
      </c>
      <c r="J202" s="6" t="str">
        <f>[6]Plant!O60</f>
        <v>R12-N2-B2-21</v>
      </c>
      <c r="K202" s="3">
        <f>[6]Plant!AC60</f>
        <v>227.37435897435896</v>
      </c>
      <c r="L202">
        <f>[6]Plant!I60</f>
        <v>9.7209000000000003</v>
      </c>
      <c r="M202">
        <f>[6]Plant!M60</f>
        <v>0.72520000000000007</v>
      </c>
      <c r="N202" s="13">
        <f>[6]Plant!AM60</f>
        <v>0</v>
      </c>
      <c r="O202">
        <f>[6]Plant!AR60</f>
        <v>0.48823260474591174</v>
      </c>
    </row>
    <row r="203" spans="2:15" x14ac:dyDescent="0.3">
      <c r="B203">
        <v>232</v>
      </c>
      <c r="C203" t="s">
        <v>37</v>
      </c>
      <c r="D203" s="10">
        <v>2</v>
      </c>
      <c r="E203" s="9" t="s">
        <v>95</v>
      </c>
      <c r="F203">
        <v>25</v>
      </c>
      <c r="G203">
        <v>4</v>
      </c>
      <c r="H203">
        <v>57</v>
      </c>
      <c r="I203" t="str">
        <f>[6]Plant!F65</f>
        <v>R12-N2-B3</v>
      </c>
      <c r="J203" s="6" t="str">
        <f>[6]Plant!O65</f>
        <v>R12-N2-B3-25</v>
      </c>
      <c r="K203" s="3">
        <f>[6]Plant!AC65</f>
        <v>235.49803921568625</v>
      </c>
      <c r="L203">
        <f>[6]Plant!I65</f>
        <v>19.6052</v>
      </c>
      <c r="M203">
        <f>[6]Plant!M65</f>
        <v>1.4653</v>
      </c>
      <c r="N203" s="13">
        <f>[6]Plant!AM65</f>
        <v>0</v>
      </c>
      <c r="O203">
        <f>[6]Plant!AR65</f>
        <v>6.5672205524632595E-3</v>
      </c>
    </row>
    <row r="204" spans="2:15" x14ac:dyDescent="0.3">
      <c r="B204">
        <v>233</v>
      </c>
      <c r="C204" t="s">
        <v>37</v>
      </c>
      <c r="D204" s="10">
        <v>2</v>
      </c>
      <c r="E204" s="9" t="s">
        <v>95</v>
      </c>
      <c r="F204">
        <v>25</v>
      </c>
      <c r="G204">
        <v>4</v>
      </c>
      <c r="H204">
        <v>58</v>
      </c>
      <c r="I204" t="str">
        <f>[6]Plant!F66</f>
        <v>R12-N2-B7</v>
      </c>
      <c r="J204" s="6" t="str">
        <f>[6]Plant!O66</f>
        <v>R12-N2-B7-25</v>
      </c>
      <c r="K204" s="3">
        <f>[6]Plant!AC66</f>
        <v>235.49803921568625</v>
      </c>
      <c r="L204">
        <f>[6]Plant!I66</f>
        <v>30.777400000000004</v>
      </c>
      <c r="M204">
        <f>[6]Plant!M66</f>
        <v>2.2637</v>
      </c>
      <c r="N204" s="13">
        <f>[6]Plant!AM66</f>
        <v>0</v>
      </c>
      <c r="O204">
        <f>[6]Plant!AR66</f>
        <v>0.52986564059385644</v>
      </c>
    </row>
    <row r="205" spans="2:15" x14ac:dyDescent="0.3">
      <c r="B205">
        <v>237</v>
      </c>
      <c r="C205" t="s">
        <v>37</v>
      </c>
      <c r="D205" s="10">
        <v>2</v>
      </c>
      <c r="E205" s="9" t="s">
        <v>95</v>
      </c>
      <c r="F205">
        <v>28</v>
      </c>
      <c r="G205">
        <v>5</v>
      </c>
      <c r="H205">
        <v>62</v>
      </c>
      <c r="I205" t="str">
        <f>[6]Plant!F70</f>
        <v>R12-N2-A4</v>
      </c>
      <c r="J205" s="6" t="str">
        <f>[6]Plant!O70</f>
        <v>R12-N2-A4-28</v>
      </c>
      <c r="K205" s="3">
        <f>[6]Plant!AC70</f>
        <v>241.57192982456141</v>
      </c>
      <c r="L205">
        <f>[6]Plant!I70</f>
        <v>44.003099999999996</v>
      </c>
      <c r="M205">
        <f>[6]Plant!M70</f>
        <v>3.5783000000000005</v>
      </c>
      <c r="N205" s="13">
        <f>[6]Plant!AM70</f>
        <v>0</v>
      </c>
      <c r="O205">
        <f>[6]Plant!AR70</f>
        <v>0.11737948704105952</v>
      </c>
    </row>
    <row r="206" spans="2:15" x14ac:dyDescent="0.3">
      <c r="B206">
        <v>248</v>
      </c>
      <c r="C206" t="s">
        <v>37</v>
      </c>
      <c r="D206" s="10">
        <v>2</v>
      </c>
      <c r="E206" s="9" t="s">
        <v>95</v>
      </c>
      <c r="F206">
        <v>32</v>
      </c>
      <c r="G206">
        <v>6</v>
      </c>
      <c r="H206">
        <v>73</v>
      </c>
      <c r="I206" t="str">
        <f>[6]Plant!F81</f>
        <v>R12-N2-A2</v>
      </c>
      <c r="J206" s="6" t="str">
        <f>[6]Plant!O81</f>
        <v>R12-N2-A2-32</v>
      </c>
      <c r="K206" s="3">
        <f>[6]Plant!AC81</f>
        <v>243.19420289855066</v>
      </c>
      <c r="L206">
        <f>[6]Plant!I81</f>
        <v>106.0325</v>
      </c>
      <c r="M206">
        <f>[6]Plant!M81</f>
        <v>7.4804000000000004</v>
      </c>
      <c r="N206" s="13">
        <f>[6]Plant!AM81</f>
        <v>0</v>
      </c>
      <c r="O206">
        <f>[6]Plant!AR81</f>
        <v>0.19003592680447329</v>
      </c>
    </row>
    <row r="207" spans="2:15" x14ac:dyDescent="0.3">
      <c r="B207">
        <v>258</v>
      </c>
      <c r="C207" t="s">
        <v>37</v>
      </c>
      <c r="D207" s="10">
        <v>2</v>
      </c>
      <c r="E207" s="9" t="s">
        <v>95</v>
      </c>
      <c r="F207">
        <v>32</v>
      </c>
      <c r="G207">
        <v>6</v>
      </c>
      <c r="H207">
        <v>83</v>
      </c>
      <c r="I207" t="str">
        <f>[6]Plant!F91</f>
        <v>R12-N2-A6</v>
      </c>
      <c r="J207" s="6">
        <f>[6]Plant!O91</f>
        <v>0</v>
      </c>
      <c r="K207" s="3">
        <f>[6]Plant!AC91</f>
        <v>243.19420289855066</v>
      </c>
      <c r="L207">
        <f>[6]Plant!I91</f>
        <v>130.42940000000002</v>
      </c>
      <c r="M207">
        <f>[6]Plant!M91</f>
        <v>7.622300000000001</v>
      </c>
      <c r="N207" s="13">
        <f>[6]Plant!AM91</f>
        <v>0</v>
      </c>
      <c r="O207">
        <f>[6]Plant!AR91</f>
        <v>0.17192894821822538</v>
      </c>
    </row>
    <row r="208" spans="2:15" x14ac:dyDescent="0.3">
      <c r="B208">
        <v>204</v>
      </c>
      <c r="C208" t="s">
        <v>38</v>
      </c>
      <c r="D208" s="10">
        <v>2</v>
      </c>
      <c r="E208" s="9" t="s">
        <v>95</v>
      </c>
      <c r="F208">
        <v>18</v>
      </c>
      <c r="G208">
        <v>2</v>
      </c>
      <c r="H208">
        <v>29</v>
      </c>
      <c r="I208" t="str">
        <f>[6]Plant!F37</f>
        <v>R12-N3-A1</v>
      </c>
      <c r="J208" s="6" t="str">
        <f>[6]Plant!O37</f>
        <v>R12-N3-18-1</v>
      </c>
      <c r="K208" s="3">
        <f>[6]Plant!AC37</f>
        <v>221</v>
      </c>
      <c r="L208">
        <f>[6]Plant!I37</f>
        <v>5.9405000000000001</v>
      </c>
      <c r="M208">
        <f>[6]Plant!M37</f>
        <v>0.3828999999999998</v>
      </c>
      <c r="N208" s="13">
        <f>[6]Plant!AM37</f>
        <v>0</v>
      </c>
      <c r="O208">
        <f>[6]Plant!AR37</f>
        <v>0.81325492131604626</v>
      </c>
    </row>
    <row r="209" spans="2:15" x14ac:dyDescent="0.3">
      <c r="B209">
        <v>205</v>
      </c>
      <c r="C209" t="s">
        <v>38</v>
      </c>
      <c r="D209" s="10">
        <v>2</v>
      </c>
      <c r="E209" s="9" t="s">
        <v>95</v>
      </c>
      <c r="F209">
        <v>18</v>
      </c>
      <c r="G209">
        <v>2</v>
      </c>
      <c r="H209">
        <v>30</v>
      </c>
      <c r="I209" t="str">
        <f>[6]Plant!F38</f>
        <v>R12-N3-A3</v>
      </c>
      <c r="J209" s="6" t="str">
        <f>[6]Plant!O38</f>
        <v>R12-N3-18-1</v>
      </c>
      <c r="K209" s="3">
        <f>[6]Plant!AC38</f>
        <v>221</v>
      </c>
      <c r="L209">
        <f>[6]Plant!I38</f>
        <v>5.9352</v>
      </c>
      <c r="M209">
        <f>[6]Plant!M38</f>
        <v>0.43559999999999999</v>
      </c>
      <c r="N209" s="13">
        <f>[6]Plant!AM38</f>
        <v>0</v>
      </c>
      <c r="O209">
        <f>[6]Plant!AR38</f>
        <v>1.0341449063403727</v>
      </c>
    </row>
    <row r="210" spans="2:15" x14ac:dyDescent="0.3">
      <c r="B210">
        <v>206</v>
      </c>
      <c r="C210" t="s">
        <v>38</v>
      </c>
      <c r="D210" s="10">
        <v>2</v>
      </c>
      <c r="E210" s="9" t="s">
        <v>95</v>
      </c>
      <c r="F210">
        <v>18</v>
      </c>
      <c r="G210">
        <v>2</v>
      </c>
      <c r="H210">
        <v>31</v>
      </c>
      <c r="I210" t="str">
        <f>[6]Plant!F39</f>
        <v>R12-N3-A5</v>
      </c>
      <c r="J210" s="6" t="str">
        <f>[6]Plant!O39</f>
        <v>R12-N3-18-1</v>
      </c>
      <c r="K210" s="3">
        <f>[6]Plant!AC39</f>
        <v>221</v>
      </c>
      <c r="L210">
        <f>[6]Plant!I39</f>
        <v>7.0615999999999994</v>
      </c>
      <c r="M210">
        <f>[6]Plant!M39</f>
        <v>0.47569999999999979</v>
      </c>
      <c r="N210" s="13">
        <f>[6]Plant!AM39</f>
        <v>0</v>
      </c>
      <c r="O210">
        <f>[6]Plant!AR39</f>
        <v>1.1849952913458923</v>
      </c>
    </row>
    <row r="211" spans="2:15" x14ac:dyDescent="0.3">
      <c r="B211">
        <v>207</v>
      </c>
      <c r="C211" t="s">
        <v>38</v>
      </c>
      <c r="D211" s="10">
        <v>2</v>
      </c>
      <c r="E211" s="9" t="s">
        <v>95</v>
      </c>
      <c r="F211">
        <v>18</v>
      </c>
      <c r="G211">
        <v>2</v>
      </c>
      <c r="H211">
        <v>32</v>
      </c>
      <c r="I211" t="str">
        <f>[6]Plant!F40</f>
        <v>R12-N3-A7</v>
      </c>
      <c r="J211" s="6" t="str">
        <f>[6]Plant!O40</f>
        <v>R12-N3-18-2</v>
      </c>
      <c r="K211" s="3">
        <f>[6]Plant!AC40</f>
        <v>221</v>
      </c>
      <c r="L211">
        <f>[6]Plant!I40</f>
        <v>4.9259000000000004</v>
      </c>
      <c r="M211">
        <f>[6]Plant!M40</f>
        <v>0.35519999999999996</v>
      </c>
      <c r="N211" s="13">
        <f>[6]Plant!AM40</f>
        <v>0</v>
      </c>
      <c r="O211">
        <f>[6]Plant!AR40</f>
        <v>0.6846221999256048</v>
      </c>
    </row>
    <row r="212" spans="2:15" x14ac:dyDescent="0.3">
      <c r="B212">
        <v>208</v>
      </c>
      <c r="C212" t="s">
        <v>38</v>
      </c>
      <c r="D212" s="10">
        <v>2</v>
      </c>
      <c r="E212" s="9" t="s">
        <v>95</v>
      </c>
      <c r="F212">
        <v>18</v>
      </c>
      <c r="G212">
        <v>2</v>
      </c>
      <c r="H212">
        <v>33</v>
      </c>
      <c r="I212" t="str">
        <f>[6]Plant!F41</f>
        <v>R12-N3-B2</v>
      </c>
      <c r="J212" s="6" t="str">
        <f>[6]Plant!O41</f>
        <v>R12-N3-18-2</v>
      </c>
      <c r="K212" s="3">
        <f>[6]Plant!AC41</f>
        <v>221</v>
      </c>
      <c r="L212">
        <f>[6]Plant!I41</f>
        <v>4.5205000000000002</v>
      </c>
      <c r="M212">
        <f>[6]Plant!M41</f>
        <v>0.28860000000000019</v>
      </c>
      <c r="N212" s="13">
        <f>[6]Plant!AM41</f>
        <v>0</v>
      </c>
      <c r="O212">
        <f>[6]Plant!AR41</f>
        <v>0.32893963498968409</v>
      </c>
    </row>
    <row r="213" spans="2:15" x14ac:dyDescent="0.3">
      <c r="B213">
        <v>209</v>
      </c>
      <c r="C213" t="s">
        <v>38</v>
      </c>
      <c r="D213" s="10">
        <v>2</v>
      </c>
      <c r="E213" s="9" t="s">
        <v>95</v>
      </c>
      <c r="F213">
        <v>18</v>
      </c>
      <c r="G213">
        <v>2</v>
      </c>
      <c r="H213">
        <v>34</v>
      </c>
      <c r="I213" t="str">
        <f>[6]Plant!F42</f>
        <v>R12-N3-B4</v>
      </c>
      <c r="J213" s="6" t="str">
        <f>[6]Plant!O42</f>
        <v>R12-N3-18-2</v>
      </c>
      <c r="K213" s="3">
        <f>[6]Plant!AC42</f>
        <v>221</v>
      </c>
      <c r="L213">
        <f>[6]Plant!I42</f>
        <v>4.607899999999999</v>
      </c>
      <c r="M213">
        <f>[6]Plant!M42</f>
        <v>0.32989999999999986</v>
      </c>
      <c r="N213" s="13">
        <f>[6]Plant!AM42</f>
        <v>0</v>
      </c>
      <c r="O213">
        <f>[6]Plant!AR42</f>
        <v>0.55804748032532325</v>
      </c>
    </row>
    <row r="214" spans="2:15" x14ac:dyDescent="0.3">
      <c r="B214">
        <v>234</v>
      </c>
      <c r="C214" t="s">
        <v>38</v>
      </c>
      <c r="D214" s="10">
        <v>2</v>
      </c>
      <c r="E214" s="9" t="s">
        <v>95</v>
      </c>
      <c r="F214">
        <v>25</v>
      </c>
      <c r="G214">
        <v>4</v>
      </c>
      <c r="H214">
        <v>59</v>
      </c>
      <c r="I214" t="str">
        <f>[6]Plant!F67</f>
        <v>R12-N3-B6</v>
      </c>
      <c r="J214" s="6" t="str">
        <f>[6]Plant!O67</f>
        <v>R12-N3-B6-25</v>
      </c>
      <c r="K214" s="3">
        <f>[6]Plant!AC67</f>
        <v>225.02352941176471</v>
      </c>
      <c r="L214">
        <f>[6]Plant!I67</f>
        <v>22.2317</v>
      </c>
      <c r="M214">
        <f>[6]Plant!M67</f>
        <v>1.5449999999999999</v>
      </c>
      <c r="N214" s="13">
        <f>[6]Plant!AM67</f>
        <v>0</v>
      </c>
      <c r="O214">
        <f>[6]Plant!AR67</f>
        <v>5.8755674883496423E-2</v>
      </c>
    </row>
    <row r="215" spans="2:15" x14ac:dyDescent="0.3">
      <c r="B215">
        <v>235</v>
      </c>
      <c r="C215" t="s">
        <v>38</v>
      </c>
      <c r="D215" s="10">
        <v>2</v>
      </c>
      <c r="E215" s="9" t="s">
        <v>95</v>
      </c>
      <c r="F215">
        <v>25</v>
      </c>
      <c r="G215">
        <v>4</v>
      </c>
      <c r="H215">
        <v>60</v>
      </c>
      <c r="I215" t="str">
        <f>[6]Plant!F68</f>
        <v>R12-N3-B7</v>
      </c>
      <c r="J215" s="6" t="str">
        <f>[6]Plant!O68</f>
        <v>R12-N3-B7-25</v>
      </c>
      <c r="K215" s="3">
        <f>[6]Plant!AC68</f>
        <v>225.02352941176471</v>
      </c>
      <c r="L215">
        <f>[6]Plant!I68</f>
        <v>18.837200000000003</v>
      </c>
      <c r="M215">
        <f>[6]Plant!M68</f>
        <v>1.3075000000000001</v>
      </c>
      <c r="N215" s="13">
        <f>[6]Plant!AM68</f>
        <v>0</v>
      </c>
      <c r="O215">
        <f>[6]Plant!AR68</f>
        <v>0.14709861222117182</v>
      </c>
    </row>
    <row r="216" spans="2:15" x14ac:dyDescent="0.3">
      <c r="B216">
        <v>236</v>
      </c>
      <c r="C216" t="s">
        <v>38</v>
      </c>
      <c r="D216" s="10">
        <v>2</v>
      </c>
      <c r="E216" s="9" t="s">
        <v>95</v>
      </c>
      <c r="F216">
        <v>28</v>
      </c>
      <c r="G216">
        <v>5</v>
      </c>
      <c r="H216">
        <v>61</v>
      </c>
      <c r="I216" t="str">
        <f>[6]Plant!F69</f>
        <v>R12-N3-A4</v>
      </c>
      <c r="J216" s="6" t="str">
        <f>[6]Plant!O69</f>
        <v>R12-N3-A4-28</v>
      </c>
      <c r="K216" s="3">
        <f>[6]Plant!AC69</f>
        <v>223.21052631578948</v>
      </c>
      <c r="L216">
        <f>[6]Plant!I69</f>
        <v>62.525999999999996</v>
      </c>
      <c r="M216">
        <f>[6]Plant!M69</f>
        <v>5.5580999999999996</v>
      </c>
      <c r="N216" s="13">
        <f>[6]Plant!AM69</f>
        <v>0</v>
      </c>
      <c r="O216">
        <f>[6]Plant!AR69</f>
        <v>0.60231456629054381</v>
      </c>
    </row>
    <row r="217" spans="2:15" x14ac:dyDescent="0.3">
      <c r="B217">
        <v>239</v>
      </c>
      <c r="C217" t="s">
        <v>38</v>
      </c>
      <c r="D217" s="10">
        <v>2</v>
      </c>
      <c r="E217" s="9" t="s">
        <v>95</v>
      </c>
      <c r="F217">
        <v>28</v>
      </c>
      <c r="G217">
        <v>5</v>
      </c>
      <c r="H217">
        <v>64</v>
      </c>
      <c r="I217" t="str">
        <f>[6]Plant!F72</f>
        <v>R12-N3-A6</v>
      </c>
      <c r="J217" s="6" t="str">
        <f>[6]Plant!O72</f>
        <v>R12-N3-A6-28</v>
      </c>
      <c r="K217" s="3">
        <f>[6]Plant!AC72</f>
        <v>223.21052631578948</v>
      </c>
      <c r="L217">
        <f>[6]Plant!I72</f>
        <v>43.622500000000002</v>
      </c>
      <c r="M217">
        <f>[6]Plant!M72</f>
        <v>3.0839999999999996</v>
      </c>
      <c r="N217" s="13">
        <f>[6]Plant!AM72</f>
        <v>0</v>
      </c>
      <c r="O217">
        <f>[6]Plant!AR72</f>
        <v>4.6325750150092757E-2</v>
      </c>
    </row>
    <row r="218" spans="2:15" x14ac:dyDescent="0.3">
      <c r="B218">
        <v>245</v>
      </c>
      <c r="C218" t="s">
        <v>38</v>
      </c>
      <c r="D218" s="10">
        <v>2</v>
      </c>
      <c r="E218" s="9" t="s">
        <v>95</v>
      </c>
      <c r="F218">
        <v>32</v>
      </c>
      <c r="G218">
        <v>6</v>
      </c>
      <c r="H218">
        <v>70</v>
      </c>
      <c r="I218" t="str">
        <f>[6]Plant!F78</f>
        <v>R12-N3-A2</v>
      </c>
      <c r="J218" s="6" t="str">
        <f>[6]Plant!O78</f>
        <v>R12-N3-A2-32</v>
      </c>
      <c r="K218" s="3">
        <f>[6]Plant!AC78</f>
        <v>224.65217391304347</v>
      </c>
      <c r="L218">
        <f>[6]Plant!I78</f>
        <v>109.6777</v>
      </c>
      <c r="M218">
        <f>[6]Plant!M78</f>
        <v>7.1596000000000002</v>
      </c>
      <c r="N218" s="13">
        <f>[6]Plant!AM78</f>
        <v>0</v>
      </c>
      <c r="O218">
        <f>[6]Plant!AR78</f>
        <v>0.23227051031188337</v>
      </c>
    </row>
    <row r="219" spans="2:15" x14ac:dyDescent="0.3">
      <c r="B219">
        <v>246</v>
      </c>
      <c r="C219" t="s">
        <v>38</v>
      </c>
      <c r="D219" s="10">
        <v>2</v>
      </c>
      <c r="E219" s="9" t="s">
        <v>95</v>
      </c>
      <c r="F219">
        <v>32</v>
      </c>
      <c r="G219">
        <v>6</v>
      </c>
      <c r="H219">
        <v>71</v>
      </c>
      <c r="I219" t="str">
        <f>[6]Plant!F79</f>
        <v>R12-N3-B3</v>
      </c>
      <c r="J219" s="6" t="str">
        <f>[6]Plant!O79</f>
        <v>R12-N3-B3-32</v>
      </c>
      <c r="K219" s="3">
        <f>[6]Plant!AC79</f>
        <v>224.65217391304347</v>
      </c>
      <c r="L219">
        <f>[6]Plant!I79</f>
        <v>48.046800000000005</v>
      </c>
      <c r="M219">
        <f>[6]Plant!M79</f>
        <v>3.8149999999999995</v>
      </c>
      <c r="N219" s="13">
        <f>[6]Plant!AM79</f>
        <v>0</v>
      </c>
      <c r="O219">
        <f>[6]Plant!AR79</f>
        <v>0.83883980931673963</v>
      </c>
    </row>
    <row r="220" spans="2:15" x14ac:dyDescent="0.3">
      <c r="B220">
        <v>254</v>
      </c>
      <c r="C220" t="s">
        <v>38</v>
      </c>
      <c r="D220" s="10">
        <v>2</v>
      </c>
      <c r="E220" s="9" t="s">
        <v>95</v>
      </c>
      <c r="F220">
        <v>32</v>
      </c>
      <c r="G220">
        <v>6</v>
      </c>
      <c r="H220">
        <v>79</v>
      </c>
      <c r="I220" t="str">
        <f>[6]Plant!F87</f>
        <v>R12-N3-B1</v>
      </c>
      <c r="J220" s="6" t="str">
        <f>[6]Plant!O87</f>
        <v>R12-N3-B1-32</v>
      </c>
      <c r="K220" s="3">
        <f>[6]Plant!AC87</f>
        <v>224.65217391304347</v>
      </c>
      <c r="L220">
        <f>[6]Plant!I87</f>
        <v>40.008700000000005</v>
      </c>
      <c r="M220">
        <f>[6]Plant!M87</f>
        <v>2.9058999999999999</v>
      </c>
      <c r="N220" s="13">
        <f>[6]Plant!AM87</f>
        <v>0</v>
      </c>
      <c r="O220">
        <f>[6]Plant!AR87</f>
        <v>1.1011164202699943</v>
      </c>
    </row>
    <row r="221" spans="2:15" x14ac:dyDescent="0.3">
      <c r="B221">
        <v>259</v>
      </c>
      <c r="C221" t="s">
        <v>38</v>
      </c>
      <c r="D221" s="10">
        <v>2</v>
      </c>
      <c r="E221" s="9" t="s">
        <v>95</v>
      </c>
      <c r="F221">
        <v>32</v>
      </c>
      <c r="G221">
        <v>6</v>
      </c>
      <c r="H221">
        <v>84</v>
      </c>
      <c r="I221" t="str">
        <f>[6]Plant!F92</f>
        <v>R12-N3-A8</v>
      </c>
      <c r="J221" s="6">
        <f>[6]Plant!O92</f>
        <v>0</v>
      </c>
      <c r="K221" s="3">
        <f>[6]Plant!AC92</f>
        <v>224.65217391304347</v>
      </c>
      <c r="L221">
        <f>[6]Plant!I92</f>
        <v>94.764099999999999</v>
      </c>
      <c r="M221">
        <f>[6]Plant!M92</f>
        <v>5.6391999999999998</v>
      </c>
      <c r="N221" s="13">
        <f>[6]Plant!AM92</f>
        <v>0</v>
      </c>
      <c r="O221">
        <f>[6]Plant!AR92</f>
        <v>0.46228197607896154</v>
      </c>
    </row>
    <row r="222" spans="2:15" x14ac:dyDescent="0.3">
      <c r="B222">
        <v>260</v>
      </c>
      <c r="C222" t="s">
        <v>38</v>
      </c>
      <c r="D222" s="10">
        <v>2</v>
      </c>
      <c r="E222" s="9" t="s">
        <v>95</v>
      </c>
      <c r="F222">
        <v>32</v>
      </c>
      <c r="G222">
        <v>6</v>
      </c>
      <c r="H222">
        <v>85</v>
      </c>
      <c r="I222" t="str">
        <f>[6]Plant!F93</f>
        <v>R12-N3-B5</v>
      </c>
      <c r="J222" s="6">
        <f>[6]Plant!O93</f>
        <v>0</v>
      </c>
      <c r="K222" s="3">
        <f>[6]Plant!AC93</f>
        <v>224.65217391304347</v>
      </c>
      <c r="L222">
        <f>[6]Plant!I93</f>
        <v>46.237500000000004</v>
      </c>
      <c r="M222">
        <f>[6]Plant!M93</f>
        <v>3.5245999999999995</v>
      </c>
      <c r="N222" s="13">
        <f>[6]Plant!AM93</f>
        <v>0</v>
      </c>
      <c r="O222">
        <f>[6]Plant!AR93</f>
        <v>0.91512784084797694</v>
      </c>
    </row>
    <row r="223" spans="2:15" x14ac:dyDescent="0.3">
      <c r="B223">
        <v>196</v>
      </c>
      <c r="C223" t="s">
        <v>39</v>
      </c>
      <c r="D223" s="10">
        <v>2</v>
      </c>
      <c r="E223" s="9" t="s">
        <v>95</v>
      </c>
      <c r="F223">
        <v>18</v>
      </c>
      <c r="G223">
        <v>2</v>
      </c>
      <c r="H223">
        <v>21</v>
      </c>
      <c r="I223" t="str">
        <f>[6]Plant!F29</f>
        <v>R12-S1-A1</v>
      </c>
      <c r="J223" s="6" t="str">
        <f>[6]Plant!O29</f>
        <v>R12-S1-18-1</v>
      </c>
      <c r="K223" s="3">
        <f>[6]Plant!AC29</f>
        <v>223.92727272727271</v>
      </c>
      <c r="L223">
        <f>[6]Plant!I29</f>
        <v>6.3661999999999992</v>
      </c>
      <c r="M223">
        <f>[6]Plant!M29</f>
        <v>0.4847999999999999</v>
      </c>
      <c r="N223" s="13">
        <f>[6]Plant!AM29</f>
        <v>0</v>
      </c>
      <c r="O223">
        <f>[6]Plant!AR29</f>
        <v>1.2174546473501515</v>
      </c>
    </row>
    <row r="224" spans="2:15" x14ac:dyDescent="0.3">
      <c r="B224">
        <v>197</v>
      </c>
      <c r="C224" t="s">
        <v>39</v>
      </c>
      <c r="D224" s="10">
        <v>2</v>
      </c>
      <c r="E224" s="9" t="s">
        <v>95</v>
      </c>
      <c r="F224">
        <v>18</v>
      </c>
      <c r="G224">
        <v>2</v>
      </c>
      <c r="H224">
        <v>22</v>
      </c>
      <c r="I224" t="str">
        <f>[6]Plant!F30</f>
        <v>R12-S1-A3</v>
      </c>
      <c r="J224" s="6" t="str">
        <f>[6]Plant!O30</f>
        <v>R12-S1-18-1</v>
      </c>
      <c r="K224" s="3">
        <f>[6]Plant!AC30</f>
        <v>223.92727272727271</v>
      </c>
      <c r="L224">
        <f>[6]Plant!I30</f>
        <v>4.7039</v>
      </c>
      <c r="M224">
        <f>[6]Plant!M30</f>
        <v>0.32379999999999987</v>
      </c>
      <c r="N224" s="13">
        <f>[6]Plant!AM30</f>
        <v>0</v>
      </c>
      <c r="O224">
        <f>[6]Plant!AR30</f>
        <v>0.52607717105942486</v>
      </c>
    </row>
    <row r="225" spans="2:15" x14ac:dyDescent="0.3">
      <c r="B225">
        <v>198</v>
      </c>
      <c r="C225" t="s">
        <v>39</v>
      </c>
      <c r="D225" s="10">
        <v>2</v>
      </c>
      <c r="E225" s="9" t="s">
        <v>95</v>
      </c>
      <c r="F225">
        <v>18</v>
      </c>
      <c r="G225">
        <v>2</v>
      </c>
      <c r="H225">
        <v>23</v>
      </c>
      <c r="I225" t="str">
        <f>[6]Plant!F31</f>
        <v>R12-S1-A5</v>
      </c>
      <c r="J225" s="6" t="str">
        <f>[6]Plant!O31</f>
        <v>R12-S1-18-1</v>
      </c>
      <c r="K225" s="3">
        <f>[6]Plant!AC31</f>
        <v>223.92727272727271</v>
      </c>
      <c r="L225">
        <f>[6]Plant!I31</f>
        <v>3.9109000000000003</v>
      </c>
      <c r="M225">
        <f>[6]Plant!M31</f>
        <v>0.32760000000000034</v>
      </c>
      <c r="N225" s="13">
        <f>[6]Plant!AM31</f>
        <v>0</v>
      </c>
      <c r="O225">
        <f>[6]Plant!AR31</f>
        <v>0.54606306830341111</v>
      </c>
    </row>
    <row r="226" spans="2:15" x14ac:dyDescent="0.3">
      <c r="B226">
        <v>199</v>
      </c>
      <c r="C226" t="s">
        <v>39</v>
      </c>
      <c r="D226" s="10">
        <v>2</v>
      </c>
      <c r="E226" s="9" t="s">
        <v>95</v>
      </c>
      <c r="F226">
        <v>18</v>
      </c>
      <c r="G226">
        <v>2</v>
      </c>
      <c r="H226">
        <v>24</v>
      </c>
      <c r="I226" t="str">
        <f>[6]Plant!F32</f>
        <v>R12-S1-A7</v>
      </c>
      <c r="J226" s="6" t="str">
        <f>[6]Plant!O32</f>
        <v>R12-S1-18-1</v>
      </c>
      <c r="K226" s="3">
        <f>[6]Plant!AC32</f>
        <v>223.92727272727271</v>
      </c>
      <c r="L226">
        <f>[6]Plant!I32</f>
        <v>5.9678000000000004</v>
      </c>
      <c r="M226">
        <f>[6]Plant!M32</f>
        <v>0.39419999999999966</v>
      </c>
      <c r="N226" s="13">
        <f>[6]Plant!AM32</f>
        <v>0</v>
      </c>
      <c r="O226">
        <f>[6]Plant!AR32</f>
        <v>0.8630762182518017</v>
      </c>
    </row>
    <row r="227" spans="2:15" x14ac:dyDescent="0.3">
      <c r="B227">
        <v>200</v>
      </c>
      <c r="C227" t="s">
        <v>39</v>
      </c>
      <c r="D227" s="10">
        <v>2</v>
      </c>
      <c r="E227" s="9" t="s">
        <v>95</v>
      </c>
      <c r="F227">
        <v>18</v>
      </c>
      <c r="G227">
        <v>2</v>
      </c>
      <c r="H227">
        <v>25</v>
      </c>
      <c r="I227" t="str">
        <f>[6]Plant!F33</f>
        <v>R12-S1-B1</v>
      </c>
      <c r="J227" s="6" t="str">
        <f>[6]Plant!O33</f>
        <v>R12-S1-18-2</v>
      </c>
      <c r="K227" s="3">
        <f>[6]Plant!AC33</f>
        <v>223.92727272727271</v>
      </c>
      <c r="L227">
        <f>[6]Plant!I33</f>
        <v>6.5208999999999993</v>
      </c>
      <c r="M227">
        <f>[6]Plant!M33</f>
        <v>0.39869999999999983</v>
      </c>
      <c r="N227" s="13">
        <f>[6]Plant!AM33</f>
        <v>0</v>
      </c>
      <c r="O227">
        <f>[6]Plant!AR33</f>
        <v>0.88252004040709808</v>
      </c>
    </row>
    <row r="228" spans="2:15" x14ac:dyDescent="0.3">
      <c r="B228">
        <v>201</v>
      </c>
      <c r="C228" t="s">
        <v>39</v>
      </c>
      <c r="D228" s="10">
        <v>2</v>
      </c>
      <c r="E228" s="9" t="s">
        <v>95</v>
      </c>
      <c r="F228">
        <v>18</v>
      </c>
      <c r="G228">
        <v>2</v>
      </c>
      <c r="H228">
        <v>26</v>
      </c>
      <c r="I228" t="str">
        <f>[6]Plant!F34</f>
        <v>R12-S1-B2</v>
      </c>
      <c r="J228" s="6" t="str">
        <f>[6]Plant!O34</f>
        <v>R12-S1-18-2</v>
      </c>
      <c r="K228" s="3">
        <f>[6]Plant!AC34</f>
        <v>223.92727272727271</v>
      </c>
      <c r="L228">
        <f>[6]Plant!I34</f>
        <v>7.3963999999999999</v>
      </c>
      <c r="M228">
        <f>[6]Plant!M34</f>
        <v>0.47170000000000023</v>
      </c>
      <c r="N228" s="13">
        <f>[6]Plant!AM34</f>
        <v>0</v>
      </c>
      <c r="O228">
        <f>[6]Plant!AR34</f>
        <v>1.1705305033488733</v>
      </c>
    </row>
    <row r="229" spans="2:15" x14ac:dyDescent="0.3">
      <c r="B229">
        <v>202</v>
      </c>
      <c r="C229" t="s">
        <v>39</v>
      </c>
      <c r="D229" s="10">
        <v>2</v>
      </c>
      <c r="E229" s="9" t="s">
        <v>95</v>
      </c>
      <c r="F229">
        <v>18</v>
      </c>
      <c r="G229">
        <v>2</v>
      </c>
      <c r="H229">
        <v>27</v>
      </c>
      <c r="I229" t="str">
        <f>[6]Plant!F35</f>
        <v>R12-S1-B4</v>
      </c>
      <c r="J229" s="6" t="str">
        <f>[6]Plant!O35</f>
        <v>R12-S1-18-2</v>
      </c>
      <c r="K229" s="3">
        <f>[6]Plant!AC35</f>
        <v>223.92727272727271</v>
      </c>
      <c r="L229">
        <f>[6]Plant!I35</f>
        <v>7.0675999999999997</v>
      </c>
      <c r="M229">
        <f>[6]Plant!M35</f>
        <v>0.47160000000000002</v>
      </c>
      <c r="N229" s="13">
        <f>[6]Plant!AM35</f>
        <v>0</v>
      </c>
      <c r="O229">
        <f>[6]Plant!AR35</f>
        <v>1.1701673140461424</v>
      </c>
    </row>
    <row r="230" spans="2:15" x14ac:dyDescent="0.3">
      <c r="B230">
        <v>203</v>
      </c>
      <c r="C230" t="s">
        <v>39</v>
      </c>
      <c r="D230" s="10">
        <v>2</v>
      </c>
      <c r="E230" s="9" t="s">
        <v>95</v>
      </c>
      <c r="F230">
        <v>18</v>
      </c>
      <c r="G230">
        <v>2</v>
      </c>
      <c r="H230">
        <v>28</v>
      </c>
      <c r="I230" t="str">
        <f>[6]Plant!F36</f>
        <v>R12-S1-B8</v>
      </c>
      <c r="J230" s="6" t="str">
        <f>[6]Plant!O36</f>
        <v>R12-S1-18-2</v>
      </c>
      <c r="K230" s="3">
        <f>[6]Plant!AC36</f>
        <v>223.92727272727271</v>
      </c>
      <c r="L230">
        <f>[6]Plant!I36</f>
        <v>5.3361999999999998</v>
      </c>
      <c r="M230">
        <f>[6]Plant!M36</f>
        <v>0.33580000000000032</v>
      </c>
      <c r="N230" s="13">
        <f>[6]Plant!AM36</f>
        <v>0</v>
      </c>
      <c r="O230">
        <f>[6]Plant!AR36</f>
        <v>0.58841209033814257</v>
      </c>
    </row>
    <row r="231" spans="2:15" x14ac:dyDescent="0.3">
      <c r="B231">
        <v>228</v>
      </c>
      <c r="C231" t="s">
        <v>39</v>
      </c>
      <c r="D231" s="10">
        <v>2</v>
      </c>
      <c r="E231" s="9" t="s">
        <v>95</v>
      </c>
      <c r="F231">
        <v>25</v>
      </c>
      <c r="G231">
        <v>4</v>
      </c>
      <c r="H231">
        <v>53</v>
      </c>
      <c r="I231" t="str">
        <f>[6]Plant!F61</f>
        <v>R12-S1-B6</v>
      </c>
      <c r="J231" s="6" t="str">
        <f>[6]Plant!O61</f>
        <v>R12-S1-B6-25</v>
      </c>
      <c r="K231" s="3">
        <f>[6]Plant!AC61</f>
        <v>235.57647058823531</v>
      </c>
      <c r="L231">
        <f>[6]Plant!I61</f>
        <v>27.223999999999997</v>
      </c>
      <c r="M231">
        <f>[6]Plant!M61</f>
        <v>1.7328999999999999</v>
      </c>
      <c r="N231" s="13">
        <f>[6]Plant!AM61</f>
        <v>0</v>
      </c>
      <c r="O231">
        <f>[6]Plant!AR61</f>
        <v>0.2003098970072707</v>
      </c>
    </row>
    <row r="232" spans="2:15" x14ac:dyDescent="0.3">
      <c r="B232">
        <v>229</v>
      </c>
      <c r="C232" t="s">
        <v>39</v>
      </c>
      <c r="D232" s="10">
        <v>2</v>
      </c>
      <c r="E232" s="9" t="s">
        <v>95</v>
      </c>
      <c r="F232">
        <v>25</v>
      </c>
      <c r="G232">
        <v>4</v>
      </c>
      <c r="H232">
        <v>54</v>
      </c>
      <c r="I232" t="str">
        <f>[6]Plant!F62</f>
        <v>R12-S1-B7</v>
      </c>
      <c r="J232" s="6" t="str">
        <f>[6]Plant!O62</f>
        <v>R12-S1-B7-25</v>
      </c>
      <c r="K232" s="3">
        <f>[6]Plant!AC62</f>
        <v>235.57647058823531</v>
      </c>
      <c r="L232">
        <f>[6]Plant!I62</f>
        <v>20.776499999999999</v>
      </c>
      <c r="M232">
        <f>[6]Plant!M62</f>
        <v>1.4180000000000001</v>
      </c>
      <c r="N232" s="13">
        <f>[6]Plant!AM62</f>
        <v>0</v>
      </c>
      <c r="O232">
        <f>[6]Plant!AR62</f>
        <v>4.703651658126267E-2</v>
      </c>
    </row>
    <row r="233" spans="2:15" x14ac:dyDescent="0.3">
      <c r="B233">
        <v>243</v>
      </c>
      <c r="C233" t="s">
        <v>39</v>
      </c>
      <c r="D233" s="10">
        <v>2</v>
      </c>
      <c r="E233" s="9" t="s">
        <v>95</v>
      </c>
      <c r="F233">
        <v>28</v>
      </c>
      <c r="G233">
        <v>5</v>
      </c>
      <c r="H233">
        <v>68</v>
      </c>
      <c r="I233" t="str">
        <f>[6]Plant!F76</f>
        <v>R12-S1-A6</v>
      </c>
      <c r="J233" s="6" t="str">
        <f>[6]Plant!O76</f>
        <v>R12-S1-A4-28</v>
      </c>
      <c r="K233" s="3">
        <f>[6]Plant!AC76</f>
        <v>238.37894736842105</v>
      </c>
      <c r="L233">
        <f>[6]Plant!I76</f>
        <v>36.178100000000001</v>
      </c>
      <c r="M233">
        <f>[6]Plant!M76</f>
        <v>3.1199000000000003</v>
      </c>
      <c r="N233" s="13">
        <f>[6]Plant!AM76</f>
        <v>0</v>
      </c>
      <c r="O233">
        <f>[6]Plant!AR76</f>
        <v>3.358098425707836E-2</v>
      </c>
    </row>
    <row r="234" spans="2:15" x14ac:dyDescent="0.3">
      <c r="B234">
        <v>249</v>
      </c>
      <c r="C234" t="s">
        <v>39</v>
      </c>
      <c r="D234" s="10">
        <v>2</v>
      </c>
      <c r="E234" s="9" t="s">
        <v>95</v>
      </c>
      <c r="F234">
        <v>32</v>
      </c>
      <c r="G234">
        <v>6</v>
      </c>
      <c r="H234">
        <v>74</v>
      </c>
      <c r="I234" t="str">
        <f>[6]Plant!F82</f>
        <v>R12-S1-A4</v>
      </c>
      <c r="J234" s="6" t="str">
        <f>[6]Plant!O82</f>
        <v>R12-S1-A4-32</v>
      </c>
      <c r="K234" s="3">
        <f>[6]Plant!AC82</f>
        <v>241.00869565217391</v>
      </c>
      <c r="L234">
        <f>[6]Plant!I82</f>
        <v>92.982300000000009</v>
      </c>
      <c r="M234">
        <f>[6]Plant!M82</f>
        <v>6.0983000000000001</v>
      </c>
      <c r="N234" s="13">
        <f>[6]Plant!AM82</f>
        <v>0</v>
      </c>
      <c r="O234">
        <f>[6]Plant!AR82</f>
        <v>0.38686680538033302</v>
      </c>
    </row>
    <row r="235" spans="2:15" x14ac:dyDescent="0.3">
      <c r="B235">
        <v>255</v>
      </c>
      <c r="C235" t="s">
        <v>39</v>
      </c>
      <c r="D235" s="10">
        <v>2</v>
      </c>
      <c r="E235" s="9" t="s">
        <v>95</v>
      </c>
      <c r="F235">
        <v>32</v>
      </c>
      <c r="G235">
        <v>6</v>
      </c>
      <c r="H235">
        <v>80</v>
      </c>
      <c r="I235" t="str">
        <f>[6]Plant!F88</f>
        <v>R12-S1-B5</v>
      </c>
      <c r="J235" s="6" t="str">
        <f>[6]Plant!O88</f>
        <v>R12-S1-B5-32</v>
      </c>
      <c r="K235" s="3">
        <f>[6]Plant!AC88</f>
        <v>241.00869565217391</v>
      </c>
      <c r="L235">
        <f>[6]Plant!I88</f>
        <v>36.146000000000001</v>
      </c>
      <c r="M235">
        <f>[6]Plant!M88</f>
        <v>3.2652999999999999</v>
      </c>
      <c r="N235" s="13">
        <f>[6]Plant!AM88</f>
        <v>0</v>
      </c>
      <c r="O235">
        <f>[6]Plant!AR88</f>
        <v>0.98875801133013186</v>
      </c>
    </row>
    <row r="236" spans="2:15" x14ac:dyDescent="0.3">
      <c r="B236">
        <v>261</v>
      </c>
      <c r="C236" t="s">
        <v>39</v>
      </c>
      <c r="D236" s="10">
        <v>2</v>
      </c>
      <c r="E236" s="9" t="s">
        <v>95</v>
      </c>
      <c r="F236">
        <v>32</v>
      </c>
      <c r="G236">
        <v>6</v>
      </c>
      <c r="H236">
        <v>86</v>
      </c>
      <c r="I236" t="str">
        <f>[6]Plant!F94</f>
        <v>R12-S1-A2</v>
      </c>
      <c r="J236" s="6">
        <f>[6]Plant!O94</f>
        <v>0</v>
      </c>
      <c r="K236" s="3">
        <f>[6]Plant!AC94</f>
        <v>241.00869565217391</v>
      </c>
      <c r="L236">
        <f>[6]Plant!I94</f>
        <v>108.58500000000001</v>
      </c>
      <c r="M236">
        <f>[6]Plant!M94</f>
        <v>7.4673000000000007</v>
      </c>
      <c r="N236" s="13">
        <f>[6]Plant!AM94</f>
        <v>0</v>
      </c>
      <c r="O236">
        <f>[6]Plant!AR94</f>
        <v>0.1917248209953987</v>
      </c>
    </row>
    <row r="237" spans="2:15" x14ac:dyDescent="0.3">
      <c r="B237">
        <v>262</v>
      </c>
      <c r="C237" t="s">
        <v>39</v>
      </c>
      <c r="D237" s="10">
        <v>2</v>
      </c>
      <c r="E237" s="9" t="s">
        <v>95</v>
      </c>
      <c r="F237">
        <v>32</v>
      </c>
      <c r="G237">
        <v>6</v>
      </c>
      <c r="H237">
        <v>87</v>
      </c>
      <c r="I237" t="str">
        <f>[6]Plant!F95</f>
        <v>R12-S1-B3</v>
      </c>
      <c r="J237" s="6">
        <f>[6]Plant!O95</f>
        <v>0</v>
      </c>
      <c r="K237" s="3">
        <f>[6]Plant!AC95</f>
        <v>241.00869565217391</v>
      </c>
      <c r="L237">
        <f>[6]Plant!I95</f>
        <v>50.550599999999996</v>
      </c>
      <c r="M237">
        <f>[6]Plant!M95</f>
        <v>3.9567000000000005</v>
      </c>
      <c r="N237" s="13">
        <f>[6]Plant!AM95</f>
        <v>0</v>
      </c>
      <c r="O237">
        <f>[6]Plant!AR95</f>
        <v>0.8036993557748453</v>
      </c>
    </row>
    <row r="238" spans="2:15" x14ac:dyDescent="0.3">
      <c r="B238">
        <v>211</v>
      </c>
      <c r="C238" t="s">
        <v>40</v>
      </c>
      <c r="D238" s="10">
        <v>2</v>
      </c>
      <c r="E238" s="9" t="s">
        <v>95</v>
      </c>
      <c r="F238">
        <v>18</v>
      </c>
      <c r="G238" t="s">
        <v>97</v>
      </c>
      <c r="H238">
        <v>36</v>
      </c>
      <c r="I238" t="str">
        <f>[6]Plant!F44</f>
        <v>R12-S2-A1</v>
      </c>
      <c r="J238" s="6" t="str">
        <f>[6]Plant!O44</f>
        <v>R12-S2-A1</v>
      </c>
      <c r="K238" s="3">
        <f>[6]Plant!AC44</f>
        <v>266.10909090909087</v>
      </c>
      <c r="L238">
        <f>[6]Plant!I44</f>
        <v>8.9359000000000002</v>
      </c>
      <c r="M238">
        <f>[6]Plant!M44</f>
        <v>0.5506000000000002</v>
      </c>
      <c r="N238" s="13" t="str">
        <f>[6]Plant!AM44</f>
        <v>Screened</v>
      </c>
      <c r="O238">
        <f>[6]Plant!AR44</f>
        <v>1.4354696062869703</v>
      </c>
    </row>
    <row r="239" spans="2:15" x14ac:dyDescent="0.3">
      <c r="B239">
        <v>212</v>
      </c>
      <c r="C239" t="s">
        <v>40</v>
      </c>
      <c r="D239" s="10">
        <v>2</v>
      </c>
      <c r="E239" s="9" t="s">
        <v>95</v>
      </c>
      <c r="F239">
        <v>21</v>
      </c>
      <c r="G239">
        <v>3</v>
      </c>
      <c r="H239">
        <v>37</v>
      </c>
      <c r="I239" t="str">
        <f>[6]Plant!F45</f>
        <v>R12-S2-B3</v>
      </c>
      <c r="J239" s="6" t="str">
        <f>[6]Plant!O45</f>
        <v>R12-S2-A1-21</v>
      </c>
      <c r="K239" s="3">
        <f>[6]Plant!AC45</f>
        <v>264.15384615384613</v>
      </c>
      <c r="L239">
        <f>[6]Plant!I45</f>
        <v>13.010000000000002</v>
      </c>
      <c r="M239">
        <f>[6]Plant!M45</f>
        <v>0.95340000000000025</v>
      </c>
      <c r="N239" s="13">
        <f>[6]Plant!AM45</f>
        <v>0</v>
      </c>
      <c r="O239">
        <f>[6]Plant!AR45</f>
        <v>0.88993244092218304</v>
      </c>
    </row>
    <row r="240" spans="2:15" x14ac:dyDescent="0.3">
      <c r="B240">
        <v>213</v>
      </c>
      <c r="C240" t="s">
        <v>40</v>
      </c>
      <c r="D240" s="10">
        <v>2</v>
      </c>
      <c r="E240" s="9" t="s">
        <v>95</v>
      </c>
      <c r="F240">
        <v>21</v>
      </c>
      <c r="G240">
        <v>3</v>
      </c>
      <c r="H240">
        <v>38</v>
      </c>
      <c r="I240" t="str">
        <f>[6]Plant!F46</f>
        <v>R12-S2-A3</v>
      </c>
      <c r="J240" s="6" t="str">
        <f>[6]Plant!O46</f>
        <v>R12-S2-A1-21</v>
      </c>
      <c r="K240" s="3">
        <f>[6]Plant!AC46</f>
        <v>264.15384615384613</v>
      </c>
      <c r="L240">
        <f>[6]Plant!I46</f>
        <v>12.263999999999999</v>
      </c>
      <c r="M240">
        <f>[6]Plant!M46</f>
        <v>0.79429999999999978</v>
      </c>
      <c r="N240" s="13">
        <f>[6]Plant!AM46</f>
        <v>0</v>
      </c>
      <c r="O240">
        <f>[6]Plant!AR46</f>
        <v>0.62186540828347026</v>
      </c>
    </row>
    <row r="241" spans="2:15" x14ac:dyDescent="0.3">
      <c r="B241">
        <v>214</v>
      </c>
      <c r="C241" t="s">
        <v>40</v>
      </c>
      <c r="D241" s="10">
        <v>2</v>
      </c>
      <c r="E241" s="9" t="s">
        <v>95</v>
      </c>
      <c r="F241">
        <v>21</v>
      </c>
      <c r="G241">
        <v>3</v>
      </c>
      <c r="H241">
        <v>39</v>
      </c>
      <c r="I241" t="str">
        <f>[6]Plant!F47</f>
        <v>R12-S2-A5</v>
      </c>
      <c r="J241" s="6" t="str">
        <f>[6]Plant!O47</f>
        <v>R12-S2-A2-21</v>
      </c>
      <c r="K241" s="3">
        <f>[6]Plant!AC47</f>
        <v>264.15384615384613</v>
      </c>
      <c r="L241">
        <f>[6]Plant!I47</f>
        <v>8.6936999999999998</v>
      </c>
      <c r="M241">
        <f>[6]Plant!M47</f>
        <v>0.69660000000000011</v>
      </c>
      <c r="N241" s="13">
        <f>[6]Plant!AM47</f>
        <v>0</v>
      </c>
      <c r="O241">
        <f>[6]Plant!AR47</f>
        <v>0.42915509222142895</v>
      </c>
    </row>
    <row r="242" spans="2:15" x14ac:dyDescent="0.3">
      <c r="B242">
        <v>215</v>
      </c>
      <c r="C242" t="s">
        <v>40</v>
      </c>
      <c r="D242" s="10">
        <v>2</v>
      </c>
      <c r="E242" s="9" t="s">
        <v>95</v>
      </c>
      <c r="F242">
        <v>21</v>
      </c>
      <c r="G242">
        <v>3</v>
      </c>
      <c r="H242">
        <v>40</v>
      </c>
      <c r="I242" t="str">
        <f>[6]Plant!F48</f>
        <v>R12-S2-A7</v>
      </c>
      <c r="J242" s="6" t="str">
        <f>[6]Plant!O48</f>
        <v>R12-S2-A2-21</v>
      </c>
      <c r="K242" s="3">
        <f>[6]Plant!AC48</f>
        <v>264.15384615384613</v>
      </c>
      <c r="L242">
        <f>[6]Plant!I48</f>
        <v>14.487</v>
      </c>
      <c r="M242">
        <f>[6]Plant!M48</f>
        <v>0.97459999999999969</v>
      </c>
      <c r="N242" s="13">
        <f>[6]Plant!AM48</f>
        <v>0</v>
      </c>
      <c r="O242">
        <f>[6]Plant!AR48</f>
        <v>0.92222351026565674</v>
      </c>
    </row>
    <row r="243" spans="2:15" x14ac:dyDescent="0.3">
      <c r="B243">
        <v>216</v>
      </c>
      <c r="C243" t="s">
        <v>40</v>
      </c>
      <c r="D243" s="10">
        <v>2</v>
      </c>
      <c r="E243" s="9" t="s">
        <v>95</v>
      </c>
      <c r="F243">
        <v>21</v>
      </c>
      <c r="G243">
        <v>3</v>
      </c>
      <c r="H243">
        <v>41</v>
      </c>
      <c r="I243" t="str">
        <f>[6]Plant!F49</f>
        <v>R12-S2-B1</v>
      </c>
      <c r="J243" s="6" t="str">
        <f>[6]Plant!O49</f>
        <v>R12-S2-B1-21</v>
      </c>
      <c r="K243" s="3">
        <f>[6]Plant!AC49</f>
        <v>264.15384615384613</v>
      </c>
      <c r="L243">
        <f>[6]Plant!I49</f>
        <v>8.0509000000000004</v>
      </c>
      <c r="M243">
        <f>[6]Plant!M49</f>
        <v>0.60090000000000021</v>
      </c>
      <c r="N243" s="13">
        <f>[6]Plant!AM49</f>
        <v>0</v>
      </c>
      <c r="O243">
        <f>[6]Plant!AR49</f>
        <v>0.2121699161403606</v>
      </c>
    </row>
    <row r="244" spans="2:15" x14ac:dyDescent="0.3">
      <c r="B244">
        <v>217</v>
      </c>
      <c r="C244" t="s">
        <v>40</v>
      </c>
      <c r="D244" s="10">
        <v>2</v>
      </c>
      <c r="E244" s="9" t="s">
        <v>95</v>
      </c>
      <c r="F244">
        <v>21</v>
      </c>
      <c r="G244">
        <v>3</v>
      </c>
      <c r="H244">
        <v>42</v>
      </c>
      <c r="I244" t="str">
        <f>[6]Plant!F50</f>
        <v>R12-S2-B2</v>
      </c>
      <c r="J244" s="6" t="str">
        <f>[6]Plant!O50</f>
        <v>R12-S2-B1-21</v>
      </c>
      <c r="K244" s="3">
        <f>[6]Plant!AC50</f>
        <v>264.15384615384613</v>
      </c>
      <c r="L244">
        <f>[6]Plant!I50</f>
        <v>13.002799999999999</v>
      </c>
      <c r="M244">
        <f>[6]Plant!M50</f>
        <v>0.92900000000000027</v>
      </c>
      <c r="N244" s="13">
        <f>[6]Plant!AM50</f>
        <v>0</v>
      </c>
      <c r="O244">
        <f>[6]Plant!AR50</f>
        <v>0.8518663457854424</v>
      </c>
    </row>
    <row r="245" spans="2:15" x14ac:dyDescent="0.3">
      <c r="B245">
        <v>218</v>
      </c>
      <c r="C245" t="s">
        <v>40</v>
      </c>
      <c r="D245" s="10">
        <v>2</v>
      </c>
      <c r="E245" s="9" t="s">
        <v>95</v>
      </c>
      <c r="F245">
        <v>21</v>
      </c>
      <c r="G245">
        <v>3</v>
      </c>
      <c r="H245">
        <v>43</v>
      </c>
      <c r="I245" t="str">
        <f>[6]Plant!F51</f>
        <v>R12-S2-B4</v>
      </c>
      <c r="J245" s="6" t="str">
        <f>[6]Plant!O51</f>
        <v>R12-S2-B2-21</v>
      </c>
      <c r="K245" s="3">
        <f>[6]Plant!AC51</f>
        <v>264.15384615384613</v>
      </c>
      <c r="L245">
        <f>[6]Plant!I51</f>
        <v>15.0627</v>
      </c>
      <c r="M245">
        <f>[6]Plant!M51</f>
        <v>1.0263999999999998</v>
      </c>
      <c r="N245" s="13">
        <f>[6]Plant!AM51</f>
        <v>0</v>
      </c>
      <c r="O245">
        <f>[6]Plant!AR51</f>
        <v>0.99825890476940671</v>
      </c>
    </row>
    <row r="246" spans="2:15" x14ac:dyDescent="0.3">
      <c r="B246">
        <v>219</v>
      </c>
      <c r="C246" t="s">
        <v>40</v>
      </c>
      <c r="D246" s="10">
        <v>2</v>
      </c>
      <c r="E246" s="9" t="s">
        <v>95</v>
      </c>
      <c r="F246">
        <v>21</v>
      </c>
      <c r="G246">
        <v>3</v>
      </c>
      <c r="H246">
        <v>44</v>
      </c>
      <c r="I246" t="str">
        <f>[6]Plant!F52</f>
        <v>R12-S2-B8</v>
      </c>
      <c r="J246" s="6" t="str">
        <f>[6]Plant!O52</f>
        <v>R12-S2-B2-21</v>
      </c>
      <c r="K246" s="3">
        <f>[6]Plant!AC52</f>
        <v>264.15384615384613</v>
      </c>
      <c r="L246">
        <f>[6]Plant!I52</f>
        <v>10.6854</v>
      </c>
      <c r="M246">
        <f>[6]Plant!M52</f>
        <v>0.75900000000000034</v>
      </c>
      <c r="N246" s="13">
        <f>[6]Plant!AM52</f>
        <v>0</v>
      </c>
      <c r="O246">
        <f>[6]Plant!AR52</f>
        <v>0.55511864091438023</v>
      </c>
    </row>
    <row r="247" spans="2:15" x14ac:dyDescent="0.3">
      <c r="B247">
        <v>230</v>
      </c>
      <c r="C247" t="s">
        <v>40</v>
      </c>
      <c r="D247" s="10">
        <v>2</v>
      </c>
      <c r="E247" s="9" t="s">
        <v>95</v>
      </c>
      <c r="F247">
        <v>25</v>
      </c>
      <c r="G247">
        <v>4</v>
      </c>
      <c r="H247">
        <v>55</v>
      </c>
      <c r="I247" t="str">
        <f>[6]Plant!F63</f>
        <v>R12-S2-B6</v>
      </c>
      <c r="J247" s="6" t="str">
        <f>[6]Plant!O63</f>
        <v>R12-S2-B6-25</v>
      </c>
      <c r="K247" s="3">
        <f>[6]Plant!AC63</f>
        <v>258.89411764705881</v>
      </c>
      <c r="L247">
        <f>[6]Plant!I63</f>
        <v>34.1295</v>
      </c>
      <c r="M247">
        <f>[6]Plant!M63</f>
        <v>2.4119999999999999</v>
      </c>
      <c r="N247" s="13">
        <f>[6]Plant!AM63</f>
        <v>0</v>
      </c>
      <c r="O247">
        <f>[6]Plant!AR63</f>
        <v>0.60812847712594231</v>
      </c>
    </row>
    <row r="248" spans="2:15" x14ac:dyDescent="0.3">
      <c r="B248">
        <v>231</v>
      </c>
      <c r="C248" t="s">
        <v>40</v>
      </c>
      <c r="D248" s="10">
        <v>2</v>
      </c>
      <c r="E248" s="9" t="s">
        <v>95</v>
      </c>
      <c r="F248">
        <v>25</v>
      </c>
      <c r="G248">
        <v>4</v>
      </c>
      <c r="H248">
        <v>56</v>
      </c>
      <c r="I248" t="str">
        <f>[6]Plant!F64</f>
        <v>R12-S2-B7</v>
      </c>
      <c r="J248" s="6" t="str">
        <f>[6]Plant!O64</f>
        <v>R12-S2-B7-25</v>
      </c>
      <c r="K248" s="3">
        <f>[6]Plant!AC64</f>
        <v>258.89411764705881</v>
      </c>
      <c r="L248">
        <f>[6]Plant!I64</f>
        <v>36.9878</v>
      </c>
      <c r="M248">
        <f>[6]Plant!M64</f>
        <v>2.1407000000000007</v>
      </c>
      <c r="N248" s="13">
        <f>[6]Plant!AM64</f>
        <v>0</v>
      </c>
      <c r="O248">
        <f>[6]Plant!AR64</f>
        <v>0.46096128509648149</v>
      </c>
    </row>
    <row r="249" spans="2:15" x14ac:dyDescent="0.3">
      <c r="B249">
        <v>241</v>
      </c>
      <c r="C249" t="s">
        <v>40</v>
      </c>
      <c r="D249" s="10">
        <v>2</v>
      </c>
      <c r="E249" s="9" t="s">
        <v>95</v>
      </c>
      <c r="F249">
        <v>28</v>
      </c>
      <c r="G249">
        <v>5</v>
      </c>
      <c r="H249">
        <v>66</v>
      </c>
      <c r="I249" t="str">
        <f>[6]Plant!F74</f>
        <v>R12-S2-A2</v>
      </c>
      <c r="J249" s="6" t="str">
        <f>[6]Plant!O74</f>
        <v>R12-S2-A2-28</v>
      </c>
      <c r="K249" s="3">
        <f>[6]Plant!AC74</f>
        <v>255.66315789473683</v>
      </c>
      <c r="L249">
        <f>[6]Plant!I74</f>
        <v>48.066699999999997</v>
      </c>
      <c r="M249">
        <f>[6]Plant!M74</f>
        <v>3.8968000000000007</v>
      </c>
      <c r="N249" s="13">
        <f>[6]Plant!AM74</f>
        <v>0</v>
      </c>
      <c r="O249">
        <f>[6]Plant!AR74</f>
        <v>0.21127672240237874</v>
      </c>
    </row>
    <row r="250" spans="2:15" x14ac:dyDescent="0.3">
      <c r="B250">
        <v>251</v>
      </c>
      <c r="C250" t="s">
        <v>40</v>
      </c>
      <c r="D250" s="10">
        <v>2</v>
      </c>
      <c r="E250" s="9" t="s">
        <v>95</v>
      </c>
      <c r="F250">
        <v>32</v>
      </c>
      <c r="G250">
        <v>6</v>
      </c>
      <c r="H250">
        <v>76</v>
      </c>
      <c r="I250" t="str">
        <f>[6]Plant!F84</f>
        <v>R12-S2-A6</v>
      </c>
      <c r="J250" s="6" t="str">
        <f>[6]Plant!O84</f>
        <v>R12-S2-A6-32</v>
      </c>
      <c r="K250" s="3">
        <f>[6]Plant!AC84</f>
        <v>253.21739130434781</v>
      </c>
      <c r="L250">
        <f>[6]Plant!I84</f>
        <v>105.08319999999999</v>
      </c>
      <c r="M250">
        <f>[6]Plant!M84</f>
        <v>6.8723999999999998</v>
      </c>
      <c r="N250" s="13">
        <f>[6]Plant!AM84</f>
        <v>0</v>
      </c>
      <c r="O250">
        <f>[6]Plant!AR84</f>
        <v>0.27171904929482738</v>
      </c>
    </row>
    <row r="251" spans="2:15" x14ac:dyDescent="0.3">
      <c r="B251">
        <v>263</v>
      </c>
      <c r="C251" t="s">
        <v>40</v>
      </c>
      <c r="D251" s="10">
        <v>2</v>
      </c>
      <c r="E251" s="9" t="s">
        <v>95</v>
      </c>
      <c r="F251">
        <v>32</v>
      </c>
      <c r="G251">
        <v>6</v>
      </c>
      <c r="H251">
        <v>88</v>
      </c>
      <c r="I251" t="str">
        <f>[6]Plant!F96</f>
        <v>R12-S2-A4</v>
      </c>
      <c r="J251" s="6">
        <f>[6]Plant!O96</f>
        <v>0</v>
      </c>
      <c r="K251" s="3">
        <f>[6]Plant!AC96</f>
        <v>253.21739130434781</v>
      </c>
      <c r="L251">
        <f>[6]Plant!I96</f>
        <v>76.93950000000001</v>
      </c>
      <c r="M251">
        <f>[6]Plant!M96</f>
        <v>5.6816999999999993</v>
      </c>
      <c r="N251" s="13">
        <f>[6]Plant!AM96</f>
        <v>0</v>
      </c>
      <c r="O251">
        <f>[6]Plant!AR96</f>
        <v>0.45504736108460792</v>
      </c>
    </row>
    <row r="252" spans="2:15" x14ac:dyDescent="0.3">
      <c r="B252">
        <v>264</v>
      </c>
      <c r="C252" t="s">
        <v>40</v>
      </c>
      <c r="D252" s="10">
        <v>2</v>
      </c>
      <c r="E252" s="9" t="s">
        <v>95</v>
      </c>
      <c r="F252">
        <v>32</v>
      </c>
      <c r="G252">
        <v>6</v>
      </c>
      <c r="H252">
        <v>89</v>
      </c>
      <c r="I252" t="str">
        <f>[6]Plant!F97</f>
        <v>R12-S2-B5</v>
      </c>
      <c r="J252" s="6">
        <f>[6]Plant!O97</f>
        <v>0</v>
      </c>
      <c r="K252" s="3">
        <f>[6]Plant!AC97</f>
        <v>253.21739130434781</v>
      </c>
      <c r="L252">
        <f>[6]Plant!I97</f>
        <v>57.508800000000008</v>
      </c>
      <c r="M252">
        <f>[6]Plant!M97</f>
        <v>4.4777000000000005</v>
      </c>
      <c r="N252" s="13">
        <f>[6]Plant!AM97</f>
        <v>0</v>
      </c>
      <c r="O252">
        <f>[6]Plant!AR97</f>
        <v>0.68450869612686349</v>
      </c>
    </row>
    <row r="253" spans="2:15" x14ac:dyDescent="0.3">
      <c r="B253">
        <v>186</v>
      </c>
      <c r="C253" t="s">
        <v>41</v>
      </c>
      <c r="D253" s="10">
        <v>2</v>
      </c>
      <c r="E253" s="9" t="s">
        <v>95</v>
      </c>
      <c r="F253">
        <v>14</v>
      </c>
      <c r="G253">
        <v>1</v>
      </c>
      <c r="H253">
        <v>11</v>
      </c>
      <c r="I253" t="str">
        <f>[6]Plant!F19</f>
        <v>R12-S3-A1</v>
      </c>
      <c r="J253" s="6" t="str">
        <f>[6]Plant!O19</f>
        <v>R12-S3-14</v>
      </c>
      <c r="K253" s="3">
        <f>[6]Plant!AC19</f>
        <v>252.00833333333335</v>
      </c>
      <c r="L253">
        <f>[6]Plant!I19</f>
        <v>2.1204000000000001</v>
      </c>
      <c r="M253">
        <f>[6]Plant!M19</f>
        <v>0.15450000000000008</v>
      </c>
      <c r="N253" s="13">
        <f>[6]Plant!AM19</f>
        <v>0</v>
      </c>
      <c r="O253">
        <f>[6]Plant!AR19</f>
        <v>1.3399319331636141</v>
      </c>
    </row>
    <row r="254" spans="2:15" x14ac:dyDescent="0.3">
      <c r="B254">
        <v>187</v>
      </c>
      <c r="C254" t="s">
        <v>41</v>
      </c>
      <c r="D254" s="10">
        <v>2</v>
      </c>
      <c r="E254" s="9" t="s">
        <v>95</v>
      </c>
      <c r="F254">
        <v>14</v>
      </c>
      <c r="G254">
        <v>1</v>
      </c>
      <c r="H254">
        <v>12</v>
      </c>
      <c r="I254" t="str">
        <f>[6]Plant!F20</f>
        <v>R12-S3-A3</v>
      </c>
      <c r="J254" s="6" t="str">
        <f>[6]Plant!O20</f>
        <v>R12-S3-14</v>
      </c>
      <c r="K254" s="3">
        <f>[6]Plant!AC20</f>
        <v>252.00833333333335</v>
      </c>
      <c r="L254">
        <f>[6]Plant!I20</f>
        <v>2.8697999999999997</v>
      </c>
      <c r="M254">
        <f>[6]Plant!M20</f>
        <v>0.19930000000000003</v>
      </c>
      <c r="N254" s="13">
        <f>[6]Plant!AM20</f>
        <v>0</v>
      </c>
      <c r="O254">
        <f>[6]Plant!AR20</f>
        <v>1.9007021956987362</v>
      </c>
    </row>
    <row r="255" spans="2:15" x14ac:dyDescent="0.3">
      <c r="B255">
        <v>188</v>
      </c>
      <c r="C255" t="s">
        <v>41</v>
      </c>
      <c r="D255" s="10">
        <v>2</v>
      </c>
      <c r="E255" s="9" t="s">
        <v>95</v>
      </c>
      <c r="F255">
        <v>14</v>
      </c>
      <c r="G255">
        <v>1</v>
      </c>
      <c r="H255">
        <v>13</v>
      </c>
      <c r="I255" t="str">
        <f>[6]Plant!F21</f>
        <v>R12-S3-A5</v>
      </c>
      <c r="J255" s="6" t="str">
        <f>[6]Plant!O21</f>
        <v>R12-S3-14</v>
      </c>
      <c r="K255" s="3">
        <f>[6]Plant!AC21</f>
        <v>252.00833333333335</v>
      </c>
      <c r="L255">
        <f>[6]Plant!I21</f>
        <v>2.4567999999999999</v>
      </c>
      <c r="M255">
        <f>[6]Plant!M21</f>
        <v>0.16900000000000004</v>
      </c>
      <c r="N255" s="13">
        <f>[6]Plant!AM21</f>
        <v>0</v>
      </c>
      <c r="O255">
        <f>[6]Plant!AR21</f>
        <v>1.5374979113074687</v>
      </c>
    </row>
    <row r="256" spans="2:15" x14ac:dyDescent="0.3">
      <c r="B256">
        <v>189</v>
      </c>
      <c r="C256" t="s">
        <v>41</v>
      </c>
      <c r="D256" s="10">
        <v>2</v>
      </c>
      <c r="E256" s="9" t="s">
        <v>95</v>
      </c>
      <c r="F256">
        <v>14</v>
      </c>
      <c r="G256">
        <v>1</v>
      </c>
      <c r="H256">
        <v>14</v>
      </c>
      <c r="I256" t="str">
        <f>[6]Plant!F22</f>
        <v>R12-S3-A7</v>
      </c>
      <c r="J256" s="6" t="str">
        <f>[6]Plant!O22</f>
        <v>R12-S3-14</v>
      </c>
      <c r="K256" s="3">
        <f>[6]Plant!AC22</f>
        <v>252.00833333333335</v>
      </c>
      <c r="L256">
        <f>[6]Plant!I22</f>
        <v>2.5573999999999999</v>
      </c>
      <c r="M256">
        <f>[6]Plant!M22</f>
        <v>0.2099000000000002</v>
      </c>
      <c r="N256" s="13">
        <f>[6]Plant!AM22</f>
        <v>0</v>
      </c>
      <c r="O256">
        <f>[6]Plant!AR22</f>
        <v>2.0148308667905672</v>
      </c>
    </row>
    <row r="257" spans="2:15" x14ac:dyDescent="0.3">
      <c r="B257">
        <v>190</v>
      </c>
      <c r="C257" t="s">
        <v>41</v>
      </c>
      <c r="D257" s="10">
        <v>2</v>
      </c>
      <c r="E257" s="9" t="s">
        <v>95</v>
      </c>
      <c r="F257">
        <v>14</v>
      </c>
      <c r="G257">
        <v>1</v>
      </c>
      <c r="H257">
        <v>15</v>
      </c>
      <c r="I257" t="str">
        <f>[6]Plant!F23</f>
        <v>R12-S3-B1</v>
      </c>
      <c r="J257" s="6" t="str">
        <f>[6]Plant!O23</f>
        <v>R12-S3-14</v>
      </c>
      <c r="K257" s="3">
        <f>[6]Plant!AC23</f>
        <v>252.00833333333335</v>
      </c>
      <c r="L257">
        <f>[6]Plant!I23</f>
        <v>2.7344000000000004</v>
      </c>
      <c r="M257">
        <f>[6]Plant!M23</f>
        <v>0.19110000000000005</v>
      </c>
      <c r="N257" s="13">
        <f>[6]Plant!AM23</f>
        <v>0</v>
      </c>
      <c r="O257">
        <f>[6]Plant!AR23</f>
        <v>1.8081694876172179</v>
      </c>
    </row>
    <row r="258" spans="2:15" x14ac:dyDescent="0.3">
      <c r="B258">
        <v>191</v>
      </c>
      <c r="C258" t="s">
        <v>41</v>
      </c>
      <c r="D258" s="10">
        <v>2</v>
      </c>
      <c r="E258" s="9" t="s">
        <v>95</v>
      </c>
      <c r="F258">
        <v>14</v>
      </c>
      <c r="G258">
        <v>1</v>
      </c>
      <c r="H258">
        <v>16</v>
      </c>
      <c r="I258" t="str">
        <f>[6]Plant!F24</f>
        <v>R12-S3-B2</v>
      </c>
      <c r="J258" s="6" t="str">
        <f>[6]Plant!O24</f>
        <v>R12-S3-14</v>
      </c>
      <c r="K258" s="3">
        <f>[6]Plant!AC24</f>
        <v>252.00833333333335</v>
      </c>
      <c r="L258">
        <f>[6]Plant!I24</f>
        <v>2.5468999999999999</v>
      </c>
      <c r="M258">
        <f>[6]Plant!M24</f>
        <v>0.19430000000000014</v>
      </c>
      <c r="N258" s="13">
        <f>[6]Plant!AM24</f>
        <v>0</v>
      </c>
      <c r="O258">
        <f>[6]Plant!AR24</f>
        <v>1.8447437519384773</v>
      </c>
    </row>
    <row r="259" spans="2:15" x14ac:dyDescent="0.3">
      <c r="B259">
        <v>192</v>
      </c>
      <c r="C259" t="s">
        <v>41</v>
      </c>
      <c r="D259" s="10">
        <v>2</v>
      </c>
      <c r="E259" s="9" t="s">
        <v>95</v>
      </c>
      <c r="F259">
        <v>14</v>
      </c>
      <c r="G259">
        <v>1</v>
      </c>
      <c r="H259">
        <v>17</v>
      </c>
      <c r="I259" t="str">
        <f>[6]Plant!F25</f>
        <v>R12-S3-B4</v>
      </c>
      <c r="J259" s="6" t="str">
        <f>[6]Plant!O25</f>
        <v>R12-S3-14</v>
      </c>
      <c r="K259" s="3">
        <f>[6]Plant!AC25</f>
        <v>252.00833333333335</v>
      </c>
      <c r="L259">
        <f>[6]Plant!I25</f>
        <v>3.2697000000000003</v>
      </c>
      <c r="M259">
        <f>[6]Plant!M25</f>
        <v>0.2249000000000001</v>
      </c>
      <c r="N259" s="13">
        <f>[6]Plant!AM25</f>
        <v>0</v>
      </c>
      <c r="O259">
        <f>[6]Plant!AR25</f>
        <v>2.1668511214838673</v>
      </c>
    </row>
    <row r="260" spans="2:15" x14ac:dyDescent="0.3">
      <c r="B260">
        <v>193</v>
      </c>
      <c r="C260" t="s">
        <v>41</v>
      </c>
      <c r="D260" s="10">
        <v>2</v>
      </c>
      <c r="E260" s="9" t="s">
        <v>95</v>
      </c>
      <c r="F260">
        <v>14</v>
      </c>
      <c r="G260">
        <v>1</v>
      </c>
      <c r="H260">
        <v>18</v>
      </c>
      <c r="I260" t="str">
        <f>[6]Plant!F26</f>
        <v>R12-S3-B6</v>
      </c>
      <c r="J260" s="6" t="str">
        <f>[6]Plant!O26</f>
        <v>R12-S3-14</v>
      </c>
      <c r="K260" s="3">
        <f>[6]Plant!AC26</f>
        <v>252.00833333333335</v>
      </c>
      <c r="L260">
        <f>[6]Plant!I26</f>
        <v>3.0143</v>
      </c>
      <c r="M260">
        <f>[6]Plant!M26</f>
        <v>0.21499999999999986</v>
      </c>
      <c r="N260" s="13">
        <f>[6]Plant!AM26</f>
        <v>0</v>
      </c>
      <c r="O260">
        <f>[6]Plant!AR26</f>
        <v>2.0677035867904103</v>
      </c>
    </row>
    <row r="261" spans="2:15" x14ac:dyDescent="0.3">
      <c r="B261">
        <v>194</v>
      </c>
      <c r="C261" t="s">
        <v>41</v>
      </c>
      <c r="D261" s="10">
        <v>2</v>
      </c>
      <c r="E261" s="9" t="s">
        <v>95</v>
      </c>
      <c r="F261">
        <v>14</v>
      </c>
      <c r="G261" t="s">
        <v>97</v>
      </c>
      <c r="H261">
        <v>19</v>
      </c>
      <c r="I261" t="str">
        <f>[6]Plant!F27</f>
        <v>R12-S3-B7</v>
      </c>
      <c r="J261" s="6" t="str">
        <f>[6]Plant!O27</f>
        <v>R12-S3-14</v>
      </c>
      <c r="K261" s="3">
        <f>[6]Plant!AC27</f>
        <v>252.00833333333335</v>
      </c>
      <c r="L261">
        <f>[6]Plant!I27</f>
        <v>3.7622</v>
      </c>
      <c r="M261">
        <f>[6]Plant!M27</f>
        <v>0.26350000000000007</v>
      </c>
      <c r="N261" s="13" t="str">
        <f>[6]Plant!AM27</f>
        <v>Screened</v>
      </c>
      <c r="O261">
        <f>[6]Plant!AR27</f>
        <v>2.5157067244378775</v>
      </c>
    </row>
    <row r="262" spans="2:15" x14ac:dyDescent="0.3">
      <c r="B262">
        <v>195</v>
      </c>
      <c r="C262" t="s">
        <v>41</v>
      </c>
      <c r="D262" s="10">
        <v>2</v>
      </c>
      <c r="E262" s="9" t="s">
        <v>95</v>
      </c>
      <c r="F262">
        <v>14</v>
      </c>
      <c r="G262">
        <v>1</v>
      </c>
      <c r="H262">
        <v>20</v>
      </c>
      <c r="I262" t="str">
        <f>[6]Plant!F28</f>
        <v>R12-S3-B8</v>
      </c>
      <c r="J262" s="6" t="str">
        <f>[6]Plant!O28</f>
        <v>R12-S3-14</v>
      </c>
      <c r="K262" s="3">
        <f>[6]Plant!AC28</f>
        <v>252.00833333333335</v>
      </c>
      <c r="L262">
        <f>[6]Plant!I28</f>
        <v>2.8487999999999998</v>
      </c>
      <c r="M262">
        <f>[6]Plant!M28</f>
        <v>0.20900000000000007</v>
      </c>
      <c r="N262" s="13">
        <f>[6]Plant!AM28</f>
        <v>0</v>
      </c>
      <c r="O262">
        <f>[6]Plant!AR28</f>
        <v>2.0053671841506442</v>
      </c>
    </row>
    <row r="263" spans="2:15" x14ac:dyDescent="0.3">
      <c r="B263">
        <v>240</v>
      </c>
      <c r="C263" t="s">
        <v>41</v>
      </c>
      <c r="D263" s="10">
        <v>2</v>
      </c>
      <c r="E263" s="9" t="s">
        <v>95</v>
      </c>
      <c r="F263">
        <v>28</v>
      </c>
      <c r="G263" t="s">
        <v>97</v>
      </c>
      <c r="H263">
        <v>65</v>
      </c>
      <c r="I263" t="str">
        <f>[6]Plant!F73</f>
        <v>R12-S3-B5</v>
      </c>
      <c r="J263" s="6" t="str">
        <f>[6]Plant!O73</f>
        <v>R12-S3-B5-28</v>
      </c>
      <c r="K263" s="3">
        <f>[6]Plant!AC73</f>
        <v>257.49824561403511</v>
      </c>
      <c r="L263">
        <f>[6]Plant!I73</f>
        <v>87.763500000000008</v>
      </c>
      <c r="M263">
        <f>[6]Plant!M73</f>
        <v>6.0843999999999996</v>
      </c>
      <c r="N263" s="13" t="str">
        <f>[6]Plant!AM73</f>
        <v>Screened</v>
      </c>
      <c r="O263">
        <f>[6]Plant!AR73</f>
        <v>0.70194237251546399</v>
      </c>
    </row>
    <row r="264" spans="2:15" x14ac:dyDescent="0.3">
      <c r="B264">
        <v>242</v>
      </c>
      <c r="C264" t="s">
        <v>41</v>
      </c>
      <c r="D264" s="10">
        <v>2</v>
      </c>
      <c r="E264" s="9" t="s">
        <v>95</v>
      </c>
      <c r="F264">
        <v>28</v>
      </c>
      <c r="G264">
        <v>5</v>
      </c>
      <c r="H264">
        <v>67</v>
      </c>
      <c r="I264" t="str">
        <f>[6]Plant!F75</f>
        <v>R12-S3-A4</v>
      </c>
      <c r="J264" s="6" t="str">
        <f>[6]Plant!O75</f>
        <v>R12-S3-A4-28</v>
      </c>
      <c r="K264" s="3">
        <f>[6]Plant!AC75</f>
        <v>257.49824561403511</v>
      </c>
      <c r="L264">
        <f>[6]Plant!I75</f>
        <v>66.804900000000004</v>
      </c>
      <c r="M264">
        <f>[6]Plant!M75</f>
        <v>5.0536000000000003</v>
      </c>
      <c r="N264" s="13">
        <f>[6]Plant!AM75</f>
        <v>0</v>
      </c>
      <c r="O264">
        <f>[6]Plant!AR75</f>
        <v>0.4975290917597649</v>
      </c>
    </row>
    <row r="265" spans="2:15" x14ac:dyDescent="0.3">
      <c r="B265">
        <v>247</v>
      </c>
      <c r="C265" t="s">
        <v>41</v>
      </c>
      <c r="D265" s="10">
        <v>2</v>
      </c>
      <c r="E265" s="9" t="s">
        <v>95</v>
      </c>
      <c r="F265">
        <v>32</v>
      </c>
      <c r="G265">
        <v>6</v>
      </c>
      <c r="H265">
        <v>72</v>
      </c>
      <c r="I265" t="str">
        <f>[6]Plant!F80</f>
        <v>R12-S3-A2</v>
      </c>
      <c r="J265" s="6" t="str">
        <f>[6]Plant!O80</f>
        <v>R12-S3-A2-32</v>
      </c>
      <c r="K265" s="3">
        <f>[6]Plant!AC80</f>
        <v>256.21159420289854</v>
      </c>
      <c r="L265">
        <f>[6]Plant!I80</f>
        <v>100.8969</v>
      </c>
      <c r="M265">
        <f>[6]Plant!M80</f>
        <v>6.8584999999999994</v>
      </c>
      <c r="N265" s="13">
        <f>[6]Plant!AM80</f>
        <v>0</v>
      </c>
      <c r="O265">
        <f>[6]Plant!AR80</f>
        <v>0.27366988795002084</v>
      </c>
    </row>
    <row r="266" spans="2:15" x14ac:dyDescent="0.3">
      <c r="B266">
        <v>250</v>
      </c>
      <c r="C266" t="s">
        <v>41</v>
      </c>
      <c r="D266" s="10">
        <v>2</v>
      </c>
      <c r="E266" s="9" t="s">
        <v>95</v>
      </c>
      <c r="F266">
        <v>32</v>
      </c>
      <c r="G266">
        <v>6</v>
      </c>
      <c r="H266">
        <v>75</v>
      </c>
      <c r="I266" t="str">
        <f>[6]Plant!F83</f>
        <v>R12-S3-B3</v>
      </c>
      <c r="J266" s="6" t="str">
        <f>[6]Plant!O83</f>
        <v>R12-S3-B3-32</v>
      </c>
      <c r="K266" s="3">
        <f>[6]Plant!AC83</f>
        <v>256.21159420289854</v>
      </c>
      <c r="L266">
        <f>[6]Plant!I83</f>
        <v>111.68310000000001</v>
      </c>
      <c r="M266">
        <f>[6]Plant!M83</f>
        <v>8.4065000000000012</v>
      </c>
      <c r="N266" s="13">
        <f>[6]Plant!AM83</f>
        <v>0</v>
      </c>
      <c r="O266">
        <f>[6]Plant!AR83</f>
        <v>7.757108335028938E-2</v>
      </c>
    </row>
    <row r="267" spans="2:15" x14ac:dyDescent="0.3">
      <c r="B267">
        <v>265</v>
      </c>
      <c r="C267" t="s">
        <v>41</v>
      </c>
      <c r="D267" s="10">
        <v>2</v>
      </c>
      <c r="E267" s="9" t="s">
        <v>95</v>
      </c>
      <c r="F267">
        <v>32</v>
      </c>
      <c r="G267">
        <v>6</v>
      </c>
      <c r="H267">
        <v>90</v>
      </c>
      <c r="I267" t="str">
        <f>[6]Plant!F98</f>
        <v>R12-S3-A6</v>
      </c>
      <c r="J267" s="6">
        <f>[6]Plant!O98</f>
        <v>0</v>
      </c>
      <c r="K267" s="3">
        <f>[6]Plant!AC98</f>
        <v>256.21159420289854</v>
      </c>
      <c r="L267">
        <f>[6]Plant!I98</f>
        <v>139.50040000000001</v>
      </c>
      <c r="M267">
        <f>[6]Plant!M98</f>
        <v>8.6572999999999993</v>
      </c>
      <c r="N267" s="13">
        <f>[6]Plant!AM98</f>
        <v>0</v>
      </c>
      <c r="O267">
        <f>[6]Plant!AR98</f>
        <v>4.9244873795378973E-2</v>
      </c>
    </row>
    <row r="268" spans="2:15" x14ac:dyDescent="0.3">
      <c r="B268">
        <v>266</v>
      </c>
      <c r="D268" s="10">
        <v>2</v>
      </c>
      <c r="E268" s="9" t="s">
        <v>6</v>
      </c>
      <c r="F268">
        <v>0</v>
      </c>
      <c r="G268">
        <v>0</v>
      </c>
      <c r="H268">
        <v>0</v>
      </c>
      <c r="I268">
        <f>[6]Plant!F5</f>
        <v>0</v>
      </c>
      <c r="J268" s="6">
        <f>[6]Plant!O5</f>
        <v>0</v>
      </c>
      <c r="K268" s="3">
        <f>[6]Plant!AC5</f>
        <v>0</v>
      </c>
      <c r="L268">
        <f>[6]Plant!I5</f>
        <v>1.9907999999999999E-2</v>
      </c>
      <c r="M268">
        <f>[6]Plant!M5</f>
        <v>2.1979999999999999E-3</v>
      </c>
      <c r="N268" s="13">
        <f>[6]Plant!AM5</f>
        <v>0</v>
      </c>
      <c r="O268">
        <f>[6]Plant!AR5</f>
        <v>0</v>
      </c>
    </row>
    <row r="269" spans="2:15" x14ac:dyDescent="0.3">
      <c r="B269">
        <v>267</v>
      </c>
      <c r="C269" t="s">
        <v>36</v>
      </c>
      <c r="D269" s="10">
        <v>2</v>
      </c>
      <c r="E269" s="9" t="s">
        <v>96</v>
      </c>
      <c r="F269">
        <v>14</v>
      </c>
      <c r="G269">
        <v>1</v>
      </c>
      <c r="H269">
        <v>91</v>
      </c>
      <c r="I269" t="str">
        <f>[6]Plant!F99</f>
        <v>R11-N1-A1</v>
      </c>
      <c r="J269" s="6" t="str">
        <f>[6]Plant!O99</f>
        <v>R11-N1-14</v>
      </c>
      <c r="K269" s="3">
        <f>[6]Plant!AC99</f>
        <v>300.26249999999999</v>
      </c>
      <c r="L269">
        <f>[6]Plant!I99</f>
        <v>0.82410000000000005</v>
      </c>
      <c r="M269">
        <f>[6]Plant!M99</f>
        <v>9.1400000000000148E-2</v>
      </c>
      <c r="N269" s="13">
        <f>[6]Plant!AM99</f>
        <v>0</v>
      </c>
      <c r="O269">
        <f>[6]Plant!AR99</f>
        <v>0.18378201800977292</v>
      </c>
    </row>
    <row r="270" spans="2:15" x14ac:dyDescent="0.3">
      <c r="B270">
        <v>268</v>
      </c>
      <c r="C270" t="s">
        <v>36</v>
      </c>
      <c r="D270" s="10">
        <v>2</v>
      </c>
      <c r="E270" s="9" t="s">
        <v>96</v>
      </c>
      <c r="F270">
        <v>14</v>
      </c>
      <c r="G270">
        <v>1</v>
      </c>
      <c r="H270">
        <v>92</v>
      </c>
      <c r="I270" t="str">
        <f>[6]Plant!F100</f>
        <v>R11-N1-A3</v>
      </c>
      <c r="J270" s="6" t="str">
        <f>[6]Plant!O100</f>
        <v>R11-N1-14</v>
      </c>
      <c r="K270" s="3">
        <f>[6]Plant!AC100</f>
        <v>300.26249999999999</v>
      </c>
      <c r="L270">
        <f>[6]Plant!I100</f>
        <v>0.58159999999999989</v>
      </c>
      <c r="M270">
        <f>[6]Plant!M100</f>
        <v>6.7099999999999937E-2</v>
      </c>
      <c r="N270" s="13">
        <f>[6]Plant!AM100</f>
        <v>0</v>
      </c>
      <c r="O270">
        <f>[6]Plant!AR100</f>
        <v>0.49689669812599208</v>
      </c>
    </row>
    <row r="271" spans="2:15" x14ac:dyDescent="0.3">
      <c r="B271">
        <v>269</v>
      </c>
      <c r="C271" t="s">
        <v>36</v>
      </c>
      <c r="D271" s="10">
        <v>2</v>
      </c>
      <c r="E271" s="9" t="s">
        <v>96</v>
      </c>
      <c r="F271">
        <v>14</v>
      </c>
      <c r="G271">
        <v>1</v>
      </c>
      <c r="H271">
        <v>93</v>
      </c>
      <c r="I271" t="str">
        <f>[6]Plant!F101</f>
        <v>R11-N1-A5</v>
      </c>
      <c r="J271" s="6" t="str">
        <f>[6]Plant!O101</f>
        <v>R11-N1-14</v>
      </c>
      <c r="K271" s="3">
        <f>[6]Plant!AC101</f>
        <v>300.26249999999999</v>
      </c>
      <c r="L271">
        <f>[6]Plant!I101</f>
        <v>0.47849999999999993</v>
      </c>
      <c r="M271">
        <f>[6]Plant!M101</f>
        <v>5.5499999999999883E-2</v>
      </c>
      <c r="N271" s="13">
        <f>[6]Plant!AM101</f>
        <v>0</v>
      </c>
      <c r="O271">
        <f>[6]Plant!AR101</f>
        <v>0.91491558497466552</v>
      </c>
    </row>
    <row r="272" spans="2:15" x14ac:dyDescent="0.3">
      <c r="B272">
        <v>270</v>
      </c>
      <c r="C272" t="s">
        <v>36</v>
      </c>
      <c r="D272" s="10">
        <v>2</v>
      </c>
      <c r="E272" s="9" t="s">
        <v>96</v>
      </c>
      <c r="F272">
        <v>14</v>
      </c>
      <c r="G272">
        <v>1</v>
      </c>
      <c r="H272">
        <v>94</v>
      </c>
      <c r="I272" t="str">
        <f>[6]Plant!F102</f>
        <v>R11-N1-A7</v>
      </c>
      <c r="J272" s="6" t="str">
        <f>[6]Plant!O102</f>
        <v>R11-N1-14</v>
      </c>
      <c r="K272" s="3">
        <f>[6]Plant!AC102</f>
        <v>300.26249999999999</v>
      </c>
      <c r="L272">
        <f>[6]Plant!I102</f>
        <v>0.59350000000000014</v>
      </c>
      <c r="M272">
        <f>[6]Plant!M102</f>
        <v>6.3899999999999846E-2</v>
      </c>
      <c r="N272" s="13">
        <f>[6]Plant!AM102</f>
        <v>0</v>
      </c>
      <c r="O272">
        <f>[6]Plant!AR102</f>
        <v>0.60451656169215662</v>
      </c>
    </row>
    <row r="273" spans="2:15" x14ac:dyDescent="0.3">
      <c r="B273">
        <v>271</v>
      </c>
      <c r="C273" t="s">
        <v>36</v>
      </c>
      <c r="D273" s="10">
        <v>2</v>
      </c>
      <c r="E273" s="9" t="s">
        <v>96</v>
      </c>
      <c r="F273">
        <v>14</v>
      </c>
      <c r="G273">
        <v>1</v>
      </c>
      <c r="H273">
        <v>95</v>
      </c>
      <c r="I273" t="str">
        <f>[6]Plant!F103</f>
        <v>R11-N1-B1</v>
      </c>
      <c r="J273" s="6" t="str">
        <f>[6]Plant!O103</f>
        <v>R11-N1-14</v>
      </c>
      <c r="K273" s="3">
        <f>[6]Plant!AC103</f>
        <v>300.26249999999999</v>
      </c>
      <c r="L273">
        <f>[6]Plant!I103</f>
        <v>0.70120000000000005</v>
      </c>
      <c r="M273">
        <f>[6]Plant!M103</f>
        <v>7.3599999999999888E-2</v>
      </c>
      <c r="N273" s="13">
        <f>[6]Plant!AM103</f>
        <v>0</v>
      </c>
      <c r="O273">
        <f>[6]Plant!AR103</f>
        <v>0.29326008956456789</v>
      </c>
    </row>
    <row r="274" spans="2:15" x14ac:dyDescent="0.3">
      <c r="B274">
        <v>272</v>
      </c>
      <c r="C274" t="s">
        <v>36</v>
      </c>
      <c r="D274" s="10">
        <v>2</v>
      </c>
      <c r="E274" s="9" t="s">
        <v>96</v>
      </c>
      <c r="F274">
        <v>14</v>
      </c>
      <c r="G274">
        <v>1</v>
      </c>
      <c r="H274">
        <v>96</v>
      </c>
      <c r="I274" t="str">
        <f>[6]Plant!F104</f>
        <v>R11-N1-B2</v>
      </c>
      <c r="J274" s="6" t="str">
        <f>[6]Plant!O104</f>
        <v>R11-N1-14</v>
      </c>
      <c r="K274" s="3">
        <f>[6]Plant!AC104</f>
        <v>300.26249999999999</v>
      </c>
      <c r="L274">
        <f>[6]Plant!I104</f>
        <v>0.3450000000000002</v>
      </c>
      <c r="M274">
        <f>[6]Plant!M104</f>
        <v>4.070000000000018E-2</v>
      </c>
      <c r="N274" s="13">
        <f>[6]Plant!AM104</f>
        <v>0</v>
      </c>
      <c r="O274">
        <f>[6]Plant!AR104</f>
        <v>1.5980026183165976</v>
      </c>
    </row>
    <row r="275" spans="2:15" x14ac:dyDescent="0.3">
      <c r="B275">
        <v>273</v>
      </c>
      <c r="C275" t="s">
        <v>36</v>
      </c>
      <c r="D275" s="10">
        <v>2</v>
      </c>
      <c r="E275" s="9" t="s">
        <v>96</v>
      </c>
      <c r="F275">
        <v>14</v>
      </c>
      <c r="G275">
        <v>1</v>
      </c>
      <c r="H275">
        <v>97</v>
      </c>
      <c r="I275" t="str">
        <f>[6]Plant!F105</f>
        <v>R11-N1-B4</v>
      </c>
      <c r="J275" s="6" t="str">
        <f>[6]Plant!O105</f>
        <v>R11-N1-14</v>
      </c>
      <c r="K275" s="3">
        <f>[6]Plant!AC105</f>
        <v>300.26249999999999</v>
      </c>
      <c r="L275">
        <f>[6]Plant!I105</f>
        <v>0.6915</v>
      </c>
      <c r="M275">
        <f>[6]Plant!M105</f>
        <v>6.5300000000000136E-2</v>
      </c>
      <c r="N275" s="13">
        <f>[6]Plant!AM105</f>
        <v>0</v>
      </c>
      <c r="O275">
        <f>[6]Plant!AR105</f>
        <v>0.55678453537151751</v>
      </c>
    </row>
    <row r="276" spans="2:15" x14ac:dyDescent="0.3">
      <c r="B276">
        <v>274</v>
      </c>
      <c r="C276" t="s">
        <v>36</v>
      </c>
      <c r="D276" s="10">
        <v>2</v>
      </c>
      <c r="E276" s="9" t="s">
        <v>96</v>
      </c>
      <c r="F276">
        <v>14</v>
      </c>
      <c r="G276">
        <v>1</v>
      </c>
      <c r="H276">
        <v>98</v>
      </c>
      <c r="I276" t="str">
        <f>[6]Plant!F106</f>
        <v>R11-N1-B6</v>
      </c>
      <c r="J276" s="6" t="str">
        <f>[6]Plant!O106</f>
        <v>R11-N1-14</v>
      </c>
      <c r="K276" s="3">
        <f>[6]Plant!AC106</f>
        <v>300.26249999999999</v>
      </c>
      <c r="L276">
        <f>[6]Plant!I106</f>
        <v>0.67830000000000013</v>
      </c>
      <c r="M276">
        <f>[6]Plant!M106</f>
        <v>6.1399999999999899E-2</v>
      </c>
      <c r="N276" s="13">
        <f>[6]Plant!AM106</f>
        <v>0</v>
      </c>
      <c r="O276">
        <f>[6]Plant!AR106</f>
        <v>0.6924135363553936</v>
      </c>
    </row>
    <row r="277" spans="2:15" x14ac:dyDescent="0.3">
      <c r="B277">
        <v>275</v>
      </c>
      <c r="C277" t="s">
        <v>36</v>
      </c>
      <c r="D277" s="10">
        <v>2</v>
      </c>
      <c r="E277" s="9" t="s">
        <v>96</v>
      </c>
      <c r="F277">
        <v>14</v>
      </c>
      <c r="G277">
        <v>1</v>
      </c>
      <c r="H277">
        <v>99</v>
      </c>
      <c r="I277" t="str">
        <f>[6]Plant!F107</f>
        <v>R11-N1-B7</v>
      </c>
      <c r="J277" s="6" t="str">
        <f>[6]Plant!O107</f>
        <v>R11-N1-14</v>
      </c>
      <c r="K277" s="3">
        <f>[6]Plant!AC107</f>
        <v>300.26249999999999</v>
      </c>
      <c r="L277">
        <f>[6]Plant!I107</f>
        <v>0.43849999999999989</v>
      </c>
      <c r="M277">
        <f>[6]Plant!M107</f>
        <v>3.3099999999999685E-2</v>
      </c>
      <c r="N277" s="13">
        <f>[6]Plant!AM107</f>
        <v>0</v>
      </c>
      <c r="O277">
        <f>[6]Plant!AR107</f>
        <v>2.0532284803945831</v>
      </c>
    </row>
    <row r="278" spans="2:15" x14ac:dyDescent="0.3">
      <c r="B278">
        <v>276</v>
      </c>
      <c r="C278" t="s">
        <v>36</v>
      </c>
      <c r="D278" s="10">
        <v>2</v>
      </c>
      <c r="E278" s="9" t="s">
        <v>96</v>
      </c>
      <c r="F278">
        <v>14</v>
      </c>
      <c r="G278">
        <v>1</v>
      </c>
      <c r="H278">
        <v>100</v>
      </c>
      <c r="I278" t="str">
        <f>[6]Plant!F108</f>
        <v>R11-N1-B8</v>
      </c>
      <c r="J278" s="6" t="str">
        <f>[6]Plant!O108</f>
        <v>R11-N1-14</v>
      </c>
      <c r="K278" s="3">
        <f>[6]Plant!AC108</f>
        <v>300.26249999999999</v>
      </c>
      <c r="L278">
        <f>[6]Plant!I108</f>
        <v>0.5528000000000004</v>
      </c>
      <c r="M278">
        <f>[6]Plant!M108</f>
        <v>4.610000000000003E-2</v>
      </c>
      <c r="N278" s="13">
        <f>[6]Plant!AM108</f>
        <v>0</v>
      </c>
      <c r="O278">
        <f>[6]Plant!AR108</f>
        <v>1.3236161972742873</v>
      </c>
    </row>
    <row r="279" spans="2:15" x14ac:dyDescent="0.3">
      <c r="B279">
        <v>277</v>
      </c>
      <c r="C279" t="s">
        <v>41</v>
      </c>
      <c r="D279" s="10">
        <v>2</v>
      </c>
      <c r="E279" s="9" t="s">
        <v>96</v>
      </c>
      <c r="F279">
        <v>14</v>
      </c>
      <c r="G279">
        <v>1</v>
      </c>
      <c r="H279">
        <v>101</v>
      </c>
      <c r="I279" t="str">
        <f>[6]Plant!F109</f>
        <v>R11-S3-A1</v>
      </c>
      <c r="J279" s="6" t="str">
        <f>[6]Plant!O109</f>
        <v>R11-S3-14</v>
      </c>
      <c r="K279" s="3">
        <f>[6]Plant!AC109</f>
        <v>239.95</v>
      </c>
      <c r="L279">
        <f>[6]Plant!I109</f>
        <v>0.7145999999999999</v>
      </c>
      <c r="M279">
        <f>[6]Plant!M109</f>
        <v>6.9099999999999717E-2</v>
      </c>
      <c r="N279" s="13">
        <f>[6]Plant!AM109</f>
        <v>0</v>
      </c>
      <c r="O279">
        <f>[6]Plant!AR109</f>
        <v>0.4322105252497358</v>
      </c>
    </row>
    <row r="280" spans="2:15" x14ac:dyDescent="0.3">
      <c r="B280">
        <v>278</v>
      </c>
      <c r="C280" t="s">
        <v>41</v>
      </c>
      <c r="D280" s="10">
        <v>2</v>
      </c>
      <c r="E280" s="9" t="s">
        <v>96</v>
      </c>
      <c r="F280">
        <v>14</v>
      </c>
      <c r="G280">
        <v>1</v>
      </c>
      <c r="H280">
        <v>102</v>
      </c>
      <c r="I280" t="str">
        <f>[6]Plant!F110</f>
        <v>R11-S3-A3</v>
      </c>
      <c r="J280" s="6" t="str">
        <f>[6]Plant!O110</f>
        <v>R11-S3-14</v>
      </c>
      <c r="K280" s="3">
        <f>[6]Plant!AC110</f>
        <v>239.95</v>
      </c>
      <c r="L280">
        <f>[6]Plant!I110</f>
        <v>0.74270000000000014</v>
      </c>
      <c r="M280">
        <f>[6]Plant!M110</f>
        <v>7.2999999999999954E-2</v>
      </c>
      <c r="N280" s="13">
        <f>[6]Plant!AM110</f>
        <v>0</v>
      </c>
      <c r="O280">
        <f>[6]Plant!AR110</f>
        <v>0.31128806907112766</v>
      </c>
    </row>
    <row r="281" spans="2:15" x14ac:dyDescent="0.3">
      <c r="B281">
        <v>279</v>
      </c>
      <c r="C281" t="s">
        <v>41</v>
      </c>
      <c r="D281" s="10">
        <v>2</v>
      </c>
      <c r="E281" s="9" t="s">
        <v>96</v>
      </c>
      <c r="F281">
        <v>14</v>
      </c>
      <c r="G281">
        <v>1</v>
      </c>
      <c r="H281">
        <v>103</v>
      </c>
      <c r="I281" t="str">
        <f>[6]Plant!F111</f>
        <v>R11-S3-A5</v>
      </c>
      <c r="J281" s="6" t="str">
        <f>[6]Plant!O111</f>
        <v>R11-S3-14</v>
      </c>
      <c r="K281" s="3">
        <f>[6]Plant!AC111</f>
        <v>239.95</v>
      </c>
      <c r="L281">
        <f>[6]Plant!I111</f>
        <v>0.76350000000000007</v>
      </c>
      <c r="M281">
        <f>[6]Plant!M111</f>
        <v>7.3999999999999844E-2</v>
      </c>
      <c r="N281" s="13">
        <f>[6]Plant!AM111</f>
        <v>0</v>
      </c>
      <c r="O281">
        <f>[6]Plant!AR111</f>
        <v>0.2813229011781348</v>
      </c>
    </row>
    <row r="282" spans="2:15" x14ac:dyDescent="0.3">
      <c r="B282">
        <v>280</v>
      </c>
      <c r="C282" t="s">
        <v>41</v>
      </c>
      <c r="D282" s="10">
        <v>2</v>
      </c>
      <c r="E282" s="9" t="s">
        <v>96</v>
      </c>
      <c r="F282">
        <v>14</v>
      </c>
      <c r="G282">
        <v>1</v>
      </c>
      <c r="H282">
        <v>104</v>
      </c>
      <c r="I282" t="str">
        <f>[6]Plant!F112</f>
        <v>R11-S3-A7</v>
      </c>
      <c r="J282" s="6" t="str">
        <f>[6]Plant!O112</f>
        <v>R11-S3-14</v>
      </c>
      <c r="K282" s="3">
        <f>[6]Plant!AC112</f>
        <v>239.95</v>
      </c>
      <c r="L282">
        <f>[6]Plant!I112</f>
        <v>0.61010000000000009</v>
      </c>
      <c r="M282">
        <f>[6]Plant!M112</f>
        <v>5.8899999999999952E-2</v>
      </c>
      <c r="N282" s="13">
        <f>[6]Plant!AM112</f>
        <v>0</v>
      </c>
      <c r="O282">
        <f>[6]Plant!AR112</f>
        <v>0.78396478305814266</v>
      </c>
    </row>
    <row r="283" spans="2:15" x14ac:dyDescent="0.3">
      <c r="B283">
        <v>281</v>
      </c>
      <c r="C283" t="s">
        <v>41</v>
      </c>
      <c r="D283" s="10">
        <v>2</v>
      </c>
      <c r="E283" s="9" t="s">
        <v>96</v>
      </c>
      <c r="F283">
        <v>14</v>
      </c>
      <c r="G283">
        <v>1</v>
      </c>
      <c r="H283">
        <v>105</v>
      </c>
      <c r="I283" t="str">
        <f>[6]Plant!F113</f>
        <v>R11-S3-B1</v>
      </c>
      <c r="J283" s="6" t="str">
        <f>[6]Plant!O113</f>
        <v>R11-S3-14</v>
      </c>
      <c r="K283" s="3">
        <f>[6]Plant!AC113</f>
        <v>239.95</v>
      </c>
      <c r="L283">
        <f>[6]Plant!I113</f>
        <v>0.48179999999999978</v>
      </c>
      <c r="M283">
        <f>[6]Plant!M113</f>
        <v>4.5900000000000052E-2</v>
      </c>
      <c r="N283" s="13">
        <f>[6]Plant!AM113</f>
        <v>0</v>
      </c>
      <c r="O283">
        <f>[6]Plant!AR113</f>
        <v>1.3331918900354212</v>
      </c>
    </row>
    <row r="284" spans="2:15" x14ac:dyDescent="0.3">
      <c r="B284">
        <v>282</v>
      </c>
      <c r="C284" t="s">
        <v>41</v>
      </c>
      <c r="D284" s="10">
        <v>2</v>
      </c>
      <c r="E284" s="9" t="s">
        <v>96</v>
      </c>
      <c r="F284">
        <v>14</v>
      </c>
      <c r="G284">
        <v>1</v>
      </c>
      <c r="H284">
        <v>106</v>
      </c>
      <c r="I284" t="str">
        <f>[6]Plant!F114</f>
        <v>R11-S3-B2</v>
      </c>
      <c r="J284" s="6" t="str">
        <f>[6]Plant!O114</f>
        <v>R11-S3-14</v>
      </c>
      <c r="K284" s="3">
        <f>[6]Plant!AC114</f>
        <v>239.95</v>
      </c>
      <c r="L284">
        <f>[6]Plant!I114</f>
        <v>0.73799999999999999</v>
      </c>
      <c r="M284">
        <f>[6]Plant!M114</f>
        <v>7.7099999999999724E-2</v>
      </c>
      <c r="N284" s="13">
        <f>[6]Plant!AM114</f>
        <v>0</v>
      </c>
      <c r="O284">
        <f>[6]Plant!AR114</f>
        <v>0.19094015661150959</v>
      </c>
    </row>
    <row r="285" spans="2:15" x14ac:dyDescent="0.3">
      <c r="B285">
        <v>283</v>
      </c>
      <c r="C285" t="s">
        <v>41</v>
      </c>
      <c r="D285" s="10">
        <v>2</v>
      </c>
      <c r="E285" s="9" t="s">
        <v>96</v>
      </c>
      <c r="F285">
        <v>14</v>
      </c>
      <c r="G285">
        <v>1</v>
      </c>
      <c r="H285">
        <v>107</v>
      </c>
      <c r="I285" t="str">
        <f>[6]Plant!F115</f>
        <v>R11-S3-B4</v>
      </c>
      <c r="J285" s="6" t="str">
        <f>[6]Plant!O115</f>
        <v>R11-S3-14</v>
      </c>
      <c r="K285" s="3">
        <f>[6]Plant!AC115</f>
        <v>239.95</v>
      </c>
      <c r="L285">
        <f>[6]Plant!I115</f>
        <v>0.5726</v>
      </c>
      <c r="M285">
        <f>[6]Plant!M115</f>
        <v>5.5299999999999905E-2</v>
      </c>
      <c r="N285" s="13">
        <f>[6]Plant!AM115</f>
        <v>0</v>
      </c>
      <c r="O285">
        <f>[6]Plant!AR115</f>
        <v>0.92286651731250524</v>
      </c>
    </row>
    <row r="286" spans="2:15" x14ac:dyDescent="0.3">
      <c r="B286">
        <v>284</v>
      </c>
      <c r="C286" t="s">
        <v>41</v>
      </c>
      <c r="D286" s="10">
        <v>2</v>
      </c>
      <c r="E286" s="9" t="s">
        <v>96</v>
      </c>
      <c r="F286">
        <v>14</v>
      </c>
      <c r="G286">
        <v>1</v>
      </c>
      <c r="H286">
        <v>108</v>
      </c>
      <c r="I286" t="str">
        <f>[6]Plant!F116</f>
        <v>R11-S3-B6</v>
      </c>
      <c r="J286" s="6" t="str">
        <f>[6]Plant!O116</f>
        <v>R11-S3-14</v>
      </c>
      <c r="K286" s="3">
        <f>[6]Plant!AC116</f>
        <v>239.95</v>
      </c>
      <c r="L286">
        <f>[6]Plant!I116</f>
        <v>0.80119999999999969</v>
      </c>
      <c r="M286">
        <f>[6]Plant!M116</f>
        <v>7.2499999999999787E-2</v>
      </c>
      <c r="N286" s="13">
        <f>[6]Plant!AM116</f>
        <v>0</v>
      </c>
      <c r="O286">
        <f>[6]Plant!AR116</f>
        <v>0.32642493872807832</v>
      </c>
    </row>
    <row r="287" spans="2:15" x14ac:dyDescent="0.3">
      <c r="B287">
        <v>285</v>
      </c>
      <c r="C287" t="s">
        <v>41</v>
      </c>
      <c r="D287" s="10">
        <v>2</v>
      </c>
      <c r="E287" s="9" t="s">
        <v>96</v>
      </c>
      <c r="F287">
        <v>14</v>
      </c>
      <c r="G287">
        <v>1</v>
      </c>
      <c r="H287">
        <v>109</v>
      </c>
      <c r="I287" t="str">
        <f>[6]Plant!F117</f>
        <v>R11-S3-B7</v>
      </c>
      <c r="J287" s="6" t="str">
        <f>[6]Plant!O117</f>
        <v>R11-S3-14</v>
      </c>
      <c r="K287" s="3">
        <f>[6]Plant!AC117</f>
        <v>239.95</v>
      </c>
      <c r="L287">
        <f>[6]Plant!I117</f>
        <v>0.47460000000000013</v>
      </c>
      <c r="M287">
        <f>[6]Plant!M117</f>
        <v>4.8000000000000043E-2</v>
      </c>
      <c r="N287" s="13">
        <f>[6]Plant!AM117</f>
        <v>0</v>
      </c>
      <c r="O287">
        <f>[6]Plant!AR117</f>
        <v>1.2346652950361627</v>
      </c>
    </row>
    <row r="288" spans="2:15" x14ac:dyDescent="0.3">
      <c r="B288">
        <v>286</v>
      </c>
      <c r="C288" t="s">
        <v>41</v>
      </c>
      <c r="D288" s="10">
        <v>2</v>
      </c>
      <c r="E288" s="9" t="s">
        <v>96</v>
      </c>
      <c r="F288">
        <v>14</v>
      </c>
      <c r="G288">
        <v>1</v>
      </c>
      <c r="H288">
        <v>110</v>
      </c>
      <c r="I288" t="str">
        <f>[6]Plant!F118</f>
        <v>R11-S3-B8</v>
      </c>
      <c r="J288" s="6" t="str">
        <f>[6]Plant!O118</f>
        <v>R11-S3-14</v>
      </c>
      <c r="K288" s="3">
        <f>[6]Plant!AC118</f>
        <v>239.95</v>
      </c>
      <c r="L288">
        <f>[6]Plant!I118</f>
        <v>0.83749999999999991</v>
      </c>
      <c r="M288">
        <f>[6]Plant!M118</f>
        <v>7.6899999999999746E-2</v>
      </c>
      <c r="N288" s="13">
        <f>[6]Plant!AM118</f>
        <v>0</v>
      </c>
      <c r="O288">
        <f>[6]Plant!AR118</f>
        <v>0.19666069454349527</v>
      </c>
    </row>
    <row r="289" spans="2:15" x14ac:dyDescent="0.3">
      <c r="B289">
        <v>287</v>
      </c>
      <c r="C289" t="s">
        <v>39</v>
      </c>
      <c r="D289" s="10">
        <v>2</v>
      </c>
      <c r="E289" s="9" t="s">
        <v>96</v>
      </c>
      <c r="F289">
        <v>18</v>
      </c>
      <c r="G289">
        <v>2</v>
      </c>
      <c r="H289">
        <v>111</v>
      </c>
      <c r="I289" t="str">
        <f>[6]Plant!F119</f>
        <v>R11-S1-A1</v>
      </c>
      <c r="J289" s="6" t="str">
        <f>[6]Plant!O119</f>
        <v>R11-S1-18</v>
      </c>
      <c r="K289" s="3">
        <f>[6]Plant!AC119</f>
        <v>229.81818181818187</v>
      </c>
      <c r="L289">
        <f>[6]Plant!I119</f>
        <v>1.0577999999999999</v>
      </c>
      <c r="M289">
        <f>[6]Plant!M119</f>
        <v>9.0199999999999836E-2</v>
      </c>
      <c r="N289" s="13">
        <f>[6]Plant!AM119</f>
        <v>0</v>
      </c>
      <c r="O289">
        <f>[6]Plant!AR119</f>
        <v>1.6632797577251055</v>
      </c>
    </row>
    <row r="290" spans="2:15" x14ac:dyDescent="0.3">
      <c r="B290">
        <v>288</v>
      </c>
      <c r="C290" t="s">
        <v>39</v>
      </c>
      <c r="D290" s="10">
        <v>2</v>
      </c>
      <c r="E290" s="9" t="s">
        <v>96</v>
      </c>
      <c r="F290">
        <v>18</v>
      </c>
      <c r="G290">
        <v>2</v>
      </c>
      <c r="H290">
        <v>112</v>
      </c>
      <c r="I290" t="str">
        <f>[6]Plant!F120</f>
        <v>R11-S1-A3</v>
      </c>
      <c r="J290" s="6" t="str">
        <f>[6]Plant!O120</f>
        <v>R11-S1-18</v>
      </c>
      <c r="K290" s="3">
        <f>[6]Plant!AC120</f>
        <v>229.81818181818187</v>
      </c>
      <c r="L290">
        <f>[6]Plant!I120</f>
        <v>1.3252999999999999</v>
      </c>
      <c r="M290">
        <f>[6]Plant!M120</f>
        <v>0.12639999999999985</v>
      </c>
      <c r="N290" s="13">
        <f>[6]Plant!AM120</f>
        <v>0</v>
      </c>
      <c r="O290">
        <f>[6]Plant!AR120</f>
        <v>1.0852817370224059</v>
      </c>
    </row>
    <row r="291" spans="2:15" x14ac:dyDescent="0.3">
      <c r="B291">
        <v>289</v>
      </c>
      <c r="C291" t="s">
        <v>39</v>
      </c>
      <c r="D291" s="10">
        <v>2</v>
      </c>
      <c r="E291" s="9" t="s">
        <v>96</v>
      </c>
      <c r="F291">
        <v>18</v>
      </c>
      <c r="G291">
        <v>2</v>
      </c>
      <c r="H291">
        <v>113</v>
      </c>
      <c r="I291" t="str">
        <f>[6]Plant!F121</f>
        <v>R11-S1-A5</v>
      </c>
      <c r="J291" s="6" t="str">
        <f>[6]Plant!O121</f>
        <v>R11-S1-18</v>
      </c>
      <c r="K291" s="3">
        <f>[6]Plant!AC121</f>
        <v>229.81818181818187</v>
      </c>
      <c r="L291">
        <f>[6]Plant!I121</f>
        <v>1.2015000000000002</v>
      </c>
      <c r="M291">
        <f>[6]Plant!M121</f>
        <v>0.11810000000000009</v>
      </c>
      <c r="N291" s="13">
        <f>[6]Plant!AM121</f>
        <v>0</v>
      </c>
      <c r="O291">
        <f>[6]Plant!AR121</f>
        <v>1.2016270838802423</v>
      </c>
    </row>
    <row r="292" spans="2:15" x14ac:dyDescent="0.3">
      <c r="B292">
        <v>290</v>
      </c>
      <c r="C292" t="s">
        <v>39</v>
      </c>
      <c r="D292" s="10">
        <v>2</v>
      </c>
      <c r="E292" s="9" t="s">
        <v>96</v>
      </c>
      <c r="F292">
        <v>18</v>
      </c>
      <c r="G292">
        <v>2</v>
      </c>
      <c r="H292">
        <v>114</v>
      </c>
      <c r="I292" t="str">
        <f>[6]Plant!F122</f>
        <v>R11-S1-A7</v>
      </c>
      <c r="J292" s="6" t="str">
        <f>[6]Plant!O122</f>
        <v>R11-S1-18</v>
      </c>
      <c r="K292" s="3">
        <f>[6]Plant!AC122</f>
        <v>229.81818181818187</v>
      </c>
      <c r="L292">
        <f>[6]Plant!I122</f>
        <v>1.8196999999999997</v>
      </c>
      <c r="M292">
        <f>[6]Plant!M122</f>
        <v>0.16599999999999993</v>
      </c>
      <c r="N292" s="13">
        <f>[6]Plant!AM122</f>
        <v>0</v>
      </c>
      <c r="O292">
        <f>[6]Plant!AR122</f>
        <v>0.6184318567564373</v>
      </c>
    </row>
    <row r="293" spans="2:15" x14ac:dyDescent="0.3">
      <c r="B293">
        <v>291</v>
      </c>
      <c r="C293" t="s">
        <v>39</v>
      </c>
      <c r="D293" s="10">
        <v>2</v>
      </c>
      <c r="E293" s="9" t="s">
        <v>96</v>
      </c>
      <c r="F293">
        <v>18</v>
      </c>
      <c r="G293">
        <v>2</v>
      </c>
      <c r="H293">
        <v>115</v>
      </c>
      <c r="I293" t="str">
        <f>[6]Plant!F123</f>
        <v>R11-S1-B1</v>
      </c>
      <c r="J293" s="6" t="str">
        <f>[6]Plant!O123</f>
        <v>R11-S1-18</v>
      </c>
      <c r="K293" s="3">
        <f>[6]Plant!AC123</f>
        <v>229.81818181818187</v>
      </c>
      <c r="L293">
        <f>[6]Plant!I123</f>
        <v>0.75380000000000003</v>
      </c>
      <c r="M293">
        <f>[6]Plant!M123</f>
        <v>7.1199999999999708E-2</v>
      </c>
      <c r="N293" s="13">
        <f>[6]Plant!AM123</f>
        <v>0</v>
      </c>
      <c r="O293">
        <f>[6]Plant!AR123</f>
        <v>2.068462791086624</v>
      </c>
    </row>
    <row r="294" spans="2:15" x14ac:dyDescent="0.3">
      <c r="B294">
        <v>292</v>
      </c>
      <c r="C294" t="s">
        <v>39</v>
      </c>
      <c r="D294" s="10">
        <v>2</v>
      </c>
      <c r="E294" s="9" t="s">
        <v>96</v>
      </c>
      <c r="F294">
        <v>18</v>
      </c>
      <c r="G294">
        <v>2</v>
      </c>
      <c r="H294">
        <v>116</v>
      </c>
      <c r="I294" t="str">
        <f>[6]Plant!F124</f>
        <v>R11-S1-B2</v>
      </c>
      <c r="J294" s="6" t="str">
        <f>[6]Plant!O124</f>
        <v>R11-S1-18</v>
      </c>
      <c r="K294" s="3">
        <f>[6]Plant!AC124</f>
        <v>229.81818181818187</v>
      </c>
      <c r="L294">
        <f>[6]Plant!I124</f>
        <v>0.96789999999999976</v>
      </c>
      <c r="M294">
        <f>[6]Plant!M124</f>
        <v>9.6399999999999597E-2</v>
      </c>
      <c r="N294" s="13">
        <f>[6]Plant!AM124</f>
        <v>0</v>
      </c>
      <c r="O294">
        <f>[6]Plant!AR124</f>
        <v>1.5494062169101297</v>
      </c>
    </row>
    <row r="295" spans="2:15" x14ac:dyDescent="0.3">
      <c r="B295">
        <v>293</v>
      </c>
      <c r="C295" t="s">
        <v>39</v>
      </c>
      <c r="D295" s="10">
        <v>2</v>
      </c>
      <c r="E295" s="9" t="s">
        <v>96</v>
      </c>
      <c r="F295">
        <v>18</v>
      </c>
      <c r="G295">
        <v>2</v>
      </c>
      <c r="H295">
        <v>117</v>
      </c>
      <c r="I295" t="str">
        <f>[6]Plant!F125</f>
        <v>R11-S1-B4</v>
      </c>
      <c r="J295" s="6" t="str">
        <f>[6]Plant!O125</f>
        <v>R11-S1-18</v>
      </c>
      <c r="K295" s="3">
        <f>[6]Plant!AC125</f>
        <v>229.81818181818187</v>
      </c>
      <c r="L295">
        <f>[6]Plant!I125</f>
        <v>2.2683999999999997</v>
      </c>
      <c r="M295">
        <f>[6]Plant!M125</f>
        <v>0.20219999999999994</v>
      </c>
      <c r="N295" s="13">
        <f>[6]Plant!AM125</f>
        <v>0</v>
      </c>
      <c r="O295">
        <f>[6]Plant!AR125</f>
        <v>0.28051265582556206</v>
      </c>
    </row>
    <row r="296" spans="2:15" x14ac:dyDescent="0.3">
      <c r="B296">
        <v>294</v>
      </c>
      <c r="C296" t="s">
        <v>39</v>
      </c>
      <c r="D296" s="10">
        <v>2</v>
      </c>
      <c r="E296" s="9" t="s">
        <v>96</v>
      </c>
      <c r="F296">
        <v>18</v>
      </c>
      <c r="G296">
        <v>2</v>
      </c>
      <c r="H296">
        <v>118</v>
      </c>
      <c r="I296" t="str">
        <f>[6]Plant!F126</f>
        <v>R11-S1-B8</v>
      </c>
      <c r="J296" s="6" t="str">
        <f>[6]Plant!O126</f>
        <v>R11-S1-18</v>
      </c>
      <c r="K296" s="3">
        <f>[6]Plant!AC126</f>
        <v>229.81818181818187</v>
      </c>
      <c r="L296">
        <f>[6]Plant!I126</f>
        <v>1.7688999999999999</v>
      </c>
      <c r="M296">
        <f>[6]Plant!M126</f>
        <v>0.17320000000000002</v>
      </c>
      <c r="N296" s="13">
        <f>[6]Plant!AM126</f>
        <v>0</v>
      </c>
      <c r="O296">
        <f>[6]Plant!AR126</f>
        <v>0.54569998367665273</v>
      </c>
    </row>
    <row r="297" spans="2:15" x14ac:dyDescent="0.3">
      <c r="B297">
        <v>295</v>
      </c>
      <c r="C297" t="s">
        <v>38</v>
      </c>
      <c r="D297" s="10">
        <v>2</v>
      </c>
      <c r="E297" s="9" t="s">
        <v>96</v>
      </c>
      <c r="F297">
        <v>18</v>
      </c>
      <c r="G297">
        <v>2</v>
      </c>
      <c r="H297">
        <v>119</v>
      </c>
      <c r="I297" t="str">
        <f>[6]Plant!F127</f>
        <v>R11-N3-A1</v>
      </c>
      <c r="J297" s="6" t="str">
        <f>[6]Plant!O127</f>
        <v>R11-N3-18</v>
      </c>
      <c r="K297" s="3">
        <f>[6]Plant!AC127</f>
        <v>180.40606060606061</v>
      </c>
      <c r="L297">
        <f>[6]Plant!I127</f>
        <v>3.0379</v>
      </c>
      <c r="M297">
        <f>[6]Plant!M127</f>
        <v>0.21240000000000014</v>
      </c>
      <c r="N297" s="13">
        <f>[6]Plant!AM127</f>
        <v>0</v>
      </c>
      <c r="O297">
        <f>[6]Plant!AR127</f>
        <v>0.19620997244420818</v>
      </c>
    </row>
    <row r="298" spans="2:15" x14ac:dyDescent="0.3">
      <c r="B298">
        <v>296</v>
      </c>
      <c r="C298" t="s">
        <v>38</v>
      </c>
      <c r="D298" s="10">
        <v>2</v>
      </c>
      <c r="E298" s="9" t="s">
        <v>96</v>
      </c>
      <c r="F298">
        <v>18</v>
      </c>
      <c r="G298">
        <v>2</v>
      </c>
      <c r="H298">
        <v>120</v>
      </c>
      <c r="I298" t="str">
        <f>[6]Plant!F128</f>
        <v>R11-N3-A3</v>
      </c>
      <c r="J298" s="6" t="str">
        <f>[6]Plant!O128</f>
        <v>R11-N3-18</v>
      </c>
      <c r="K298" s="3">
        <f>[6]Plant!AC128</f>
        <v>180.40606060606061</v>
      </c>
      <c r="L298">
        <f>[6]Plant!I128</f>
        <v>2.8886999999999996</v>
      </c>
      <c r="M298">
        <f>[6]Plant!M128</f>
        <v>0.22770000000000001</v>
      </c>
      <c r="N298" s="13">
        <f>[6]Plant!AM128</f>
        <v>0</v>
      </c>
      <c r="O298">
        <f>[6]Plant!AR128</f>
        <v>7.7058888657570171E-2</v>
      </c>
    </row>
    <row r="299" spans="2:15" x14ac:dyDescent="0.3">
      <c r="B299">
        <v>297</v>
      </c>
      <c r="C299" t="s">
        <v>38</v>
      </c>
      <c r="D299" s="10">
        <v>2</v>
      </c>
      <c r="E299" s="9" t="s">
        <v>96</v>
      </c>
      <c r="F299">
        <v>18</v>
      </c>
      <c r="G299">
        <v>2</v>
      </c>
      <c r="H299">
        <v>121</v>
      </c>
      <c r="I299" t="str">
        <f>[6]Plant!F129</f>
        <v>R11-N3-A5</v>
      </c>
      <c r="J299" s="6" t="str">
        <f>[6]Plant!O129</f>
        <v>R11-N3-18</v>
      </c>
      <c r="K299" s="3">
        <f>[6]Plant!AC129</f>
        <v>180.40606060606061</v>
      </c>
      <c r="L299">
        <f>[6]Plant!I129</f>
        <v>3.7102999999999997</v>
      </c>
      <c r="M299">
        <f>[6]Plant!M129</f>
        <v>0.28949999999999987</v>
      </c>
      <c r="N299" s="13">
        <f>[6]Plant!AM129</f>
        <v>0</v>
      </c>
      <c r="O299">
        <f>[6]Plant!AR129</f>
        <v>0.33427326360566645</v>
      </c>
    </row>
    <row r="300" spans="2:15" x14ac:dyDescent="0.3">
      <c r="B300">
        <v>298</v>
      </c>
      <c r="C300" t="s">
        <v>38</v>
      </c>
      <c r="D300" s="10">
        <v>2</v>
      </c>
      <c r="E300" s="9" t="s">
        <v>96</v>
      </c>
      <c r="F300">
        <v>18</v>
      </c>
      <c r="G300">
        <v>2</v>
      </c>
      <c r="H300">
        <v>122</v>
      </c>
      <c r="I300" t="str">
        <f>[6]Plant!F130</f>
        <v>R11-N3-A7</v>
      </c>
      <c r="J300" s="6" t="str">
        <f>[6]Plant!O130</f>
        <v>R11-N3-18</v>
      </c>
      <c r="K300" s="3">
        <f>[6]Plant!AC130</f>
        <v>180.40606060606061</v>
      </c>
      <c r="L300">
        <f>[6]Plant!I130</f>
        <v>4.4094999999999995</v>
      </c>
      <c r="M300">
        <f>[6]Plant!M130</f>
        <v>0.33049999999999979</v>
      </c>
      <c r="N300" s="13">
        <f>[6]Plant!AM130</f>
        <v>0</v>
      </c>
      <c r="O300">
        <f>[6]Plant!AR130</f>
        <v>0.56116010808650696</v>
      </c>
    </row>
    <row r="301" spans="2:15" x14ac:dyDescent="0.3">
      <c r="B301">
        <v>299</v>
      </c>
      <c r="C301" t="s">
        <v>38</v>
      </c>
      <c r="D301" s="10">
        <v>2</v>
      </c>
      <c r="E301" s="9" t="s">
        <v>96</v>
      </c>
      <c r="F301">
        <v>18</v>
      </c>
      <c r="G301">
        <v>2</v>
      </c>
      <c r="H301">
        <v>123</v>
      </c>
      <c r="I301" t="str">
        <f>[6]Plant!F131</f>
        <v>R11-N3-B1</v>
      </c>
      <c r="J301" s="6" t="str">
        <f>[6]Plant!O131</f>
        <v>R11-N3-18</v>
      </c>
      <c r="K301" s="3">
        <f>[6]Plant!AC131</f>
        <v>180.40606060606061</v>
      </c>
      <c r="L301">
        <f>[6]Plant!I131</f>
        <v>2.5604000000000005</v>
      </c>
      <c r="M301">
        <f>[6]Plant!M131</f>
        <v>0.21290000000000031</v>
      </c>
      <c r="N301" s="13">
        <f>[6]Plant!AM131</f>
        <v>0</v>
      </c>
      <c r="O301">
        <f>[6]Plant!AR131</f>
        <v>0.19218226699134489</v>
      </c>
    </row>
    <row r="302" spans="2:15" x14ac:dyDescent="0.3">
      <c r="B302">
        <v>300</v>
      </c>
      <c r="C302" t="s">
        <v>38</v>
      </c>
      <c r="D302" s="10">
        <v>2</v>
      </c>
      <c r="E302" s="9" t="s">
        <v>96</v>
      </c>
      <c r="F302">
        <v>18</v>
      </c>
      <c r="G302">
        <v>2</v>
      </c>
      <c r="H302">
        <v>124</v>
      </c>
      <c r="I302" t="str">
        <f>[6]Plant!F132</f>
        <v>R11-N3-B2</v>
      </c>
      <c r="J302" s="6" t="str">
        <f>[6]Plant!O132</f>
        <v>R11-N3-18</v>
      </c>
      <c r="K302" s="3">
        <f>[6]Plant!AC132</f>
        <v>180.40606060606061</v>
      </c>
      <c r="L302">
        <f>[6]Plant!I132</f>
        <v>4.4470000000000001</v>
      </c>
      <c r="M302">
        <f>[6]Plant!M132</f>
        <v>0.34880000000000022</v>
      </c>
      <c r="N302" s="13">
        <f>[6]Plant!AM132</f>
        <v>0</v>
      </c>
      <c r="O302">
        <f>[6]Plant!AR132</f>
        <v>0.65347620843743459</v>
      </c>
    </row>
    <row r="303" spans="2:15" x14ac:dyDescent="0.3">
      <c r="B303">
        <v>301</v>
      </c>
      <c r="C303" t="s">
        <v>38</v>
      </c>
      <c r="D303" s="10">
        <v>2</v>
      </c>
      <c r="E303" s="9" t="s">
        <v>96</v>
      </c>
      <c r="F303">
        <v>18</v>
      </c>
      <c r="G303">
        <v>2</v>
      </c>
      <c r="H303">
        <v>125</v>
      </c>
      <c r="I303" t="str">
        <f>[6]Plant!F133</f>
        <v>R11-N3-B4</v>
      </c>
      <c r="J303" s="6" t="str">
        <f>[6]Plant!O133</f>
        <v>R11-N3-18</v>
      </c>
      <c r="K303" s="3">
        <f>[6]Plant!AC133</f>
        <v>180.40606060606061</v>
      </c>
      <c r="L303">
        <f>[6]Plant!I133</f>
        <v>3.6780000000000004</v>
      </c>
      <c r="M303">
        <f>[6]Plant!M133</f>
        <v>0.30770000000000008</v>
      </c>
      <c r="N303" s="13">
        <f>[6]Plant!AM133</f>
        <v>0</v>
      </c>
      <c r="O303">
        <f>[6]Plant!AR133</f>
        <v>0.43871377171493742</v>
      </c>
    </row>
    <row r="304" spans="2:15" x14ac:dyDescent="0.3">
      <c r="B304">
        <v>302</v>
      </c>
      <c r="C304" t="s">
        <v>38</v>
      </c>
      <c r="D304" s="10">
        <v>2</v>
      </c>
      <c r="E304" s="9" t="s">
        <v>96</v>
      </c>
      <c r="F304">
        <v>18</v>
      </c>
      <c r="G304">
        <v>2</v>
      </c>
      <c r="H304">
        <v>126</v>
      </c>
      <c r="I304" t="str">
        <f>[6]Plant!F134</f>
        <v>R11-N3-B8</v>
      </c>
      <c r="J304" s="6" t="str">
        <f>[6]Plant!O134</f>
        <v>R11-N3-18</v>
      </c>
      <c r="K304" s="3">
        <f>[6]Plant!AC134</f>
        <v>180.40606060606061</v>
      </c>
      <c r="L304">
        <f>[6]Plant!I134</f>
        <v>4.5915999999999997</v>
      </c>
      <c r="M304">
        <f>[6]Plant!M134</f>
        <v>0.38739999999999997</v>
      </c>
      <c r="N304" s="13">
        <f>[6]Plant!AM134</f>
        <v>0</v>
      </c>
      <c r="O304">
        <f>[6]Plant!AR134</f>
        <v>0.83326922281225613</v>
      </c>
    </row>
    <row r="305" spans="2:15" x14ac:dyDescent="0.3">
      <c r="B305">
        <v>303</v>
      </c>
      <c r="C305" t="s">
        <v>40</v>
      </c>
      <c r="D305" s="10">
        <v>2</v>
      </c>
      <c r="E305" s="9" t="s">
        <v>96</v>
      </c>
      <c r="F305">
        <v>21</v>
      </c>
      <c r="G305">
        <v>3</v>
      </c>
      <c r="H305">
        <v>127</v>
      </c>
      <c r="I305" t="str">
        <f>[6]Plant!F135</f>
        <v>R11-S2-A1</v>
      </c>
      <c r="J305" s="6" t="str">
        <f>[6]Plant!O135</f>
        <v>R11-S2-A-21</v>
      </c>
      <c r="K305" s="3">
        <f>[6]Plant!AC135</f>
        <v>243.96923076923079</v>
      </c>
      <c r="L305">
        <f>[6]Plant!I135</f>
        <v>5.2650000000000006</v>
      </c>
      <c r="M305">
        <f>[6]Plant!M135</f>
        <v>0.57420000000000027</v>
      </c>
      <c r="N305" s="13">
        <f>[6]Plant!AM135</f>
        <v>0</v>
      </c>
      <c r="O305">
        <f>[6]Plant!AR135</f>
        <v>0.1454358971634882</v>
      </c>
    </row>
    <row r="306" spans="2:15" x14ac:dyDescent="0.3">
      <c r="B306">
        <v>304</v>
      </c>
      <c r="C306" t="s">
        <v>40</v>
      </c>
      <c r="D306" s="10">
        <v>2</v>
      </c>
      <c r="E306" s="9" t="s">
        <v>96</v>
      </c>
      <c r="F306">
        <v>21</v>
      </c>
      <c r="G306">
        <v>3</v>
      </c>
      <c r="H306">
        <v>128</v>
      </c>
      <c r="I306" t="str">
        <f>[6]Plant!F136</f>
        <v>R11-S2-A3</v>
      </c>
      <c r="J306" s="6" t="str">
        <f>[6]Plant!O136</f>
        <v>R11-S2-A-21</v>
      </c>
      <c r="K306" s="3">
        <f>[6]Plant!AC136</f>
        <v>243.96923076923079</v>
      </c>
      <c r="L306">
        <f>[6]Plant!I136</f>
        <v>3.9430999999999994</v>
      </c>
      <c r="M306">
        <f>[6]Plant!M136</f>
        <v>0.35260000000000069</v>
      </c>
      <c r="N306" s="13">
        <f>[6]Plant!AM136</f>
        <v>0</v>
      </c>
      <c r="O306">
        <f>[6]Plant!AR136</f>
        <v>0.57055670264221425</v>
      </c>
    </row>
    <row r="307" spans="2:15" x14ac:dyDescent="0.3">
      <c r="B307">
        <v>305</v>
      </c>
      <c r="C307" t="s">
        <v>40</v>
      </c>
      <c r="D307" s="10">
        <v>2</v>
      </c>
      <c r="E307" s="9" t="s">
        <v>96</v>
      </c>
      <c r="F307">
        <v>21</v>
      </c>
      <c r="G307">
        <v>3</v>
      </c>
      <c r="H307">
        <v>129</v>
      </c>
      <c r="I307" t="str">
        <f>[6]Plant!F137</f>
        <v>R11-S2-A5</v>
      </c>
      <c r="J307" s="6" t="str">
        <f>[6]Plant!O137</f>
        <v>R11-S2-A-21</v>
      </c>
      <c r="K307" s="3">
        <f>[6]Plant!AC137</f>
        <v>243.96923076923079</v>
      </c>
      <c r="L307">
        <f>[6]Plant!I137</f>
        <v>3.6593</v>
      </c>
      <c r="M307">
        <f>[6]Plant!M137</f>
        <v>0.33650000000000002</v>
      </c>
      <c r="N307" s="13">
        <f>[6]Plant!AM137</f>
        <v>0</v>
      </c>
      <c r="O307">
        <f>[6]Plant!AR137</f>
        <v>0.63917797381514896</v>
      </c>
    </row>
    <row r="308" spans="2:15" x14ac:dyDescent="0.3">
      <c r="B308">
        <v>306</v>
      </c>
      <c r="C308" t="s">
        <v>40</v>
      </c>
      <c r="D308" s="10">
        <v>2</v>
      </c>
      <c r="E308" s="9" t="s">
        <v>96</v>
      </c>
      <c r="F308">
        <v>21</v>
      </c>
      <c r="G308">
        <v>3</v>
      </c>
      <c r="H308">
        <v>130</v>
      </c>
      <c r="I308" t="str">
        <f>[6]Plant!F138</f>
        <v>R11-S2-A7</v>
      </c>
      <c r="J308" s="6" t="str">
        <f>[6]Plant!O138</f>
        <v>R11-S2-A-21</v>
      </c>
      <c r="K308" s="3">
        <f>[6]Plant!AC138</f>
        <v>243.96923076923079</v>
      </c>
      <c r="L308">
        <f>[6]Plant!I138</f>
        <v>4.5577000000000005</v>
      </c>
      <c r="M308">
        <f>[6]Plant!M138</f>
        <v>0.42049999999999965</v>
      </c>
      <c r="N308" s="13">
        <f>[6]Plant!AM138</f>
        <v>0</v>
      </c>
      <c r="O308">
        <f>[6]Plant!AR138</f>
        <v>0.31197926378655011</v>
      </c>
    </row>
    <row r="309" spans="2:15" x14ac:dyDescent="0.3">
      <c r="B309">
        <v>307</v>
      </c>
      <c r="C309" t="s">
        <v>40</v>
      </c>
      <c r="D309" s="10">
        <v>2</v>
      </c>
      <c r="E309" s="9" t="s">
        <v>96</v>
      </c>
      <c r="F309">
        <v>21</v>
      </c>
      <c r="G309">
        <v>3</v>
      </c>
      <c r="H309">
        <v>131</v>
      </c>
      <c r="I309" t="str">
        <f>[6]Plant!F139</f>
        <v>R11-S2-B1</v>
      </c>
      <c r="J309" s="6" t="str">
        <f>[6]Plant!O139</f>
        <v>R11-S2-B-21</v>
      </c>
      <c r="K309" s="3">
        <f>[6]Plant!AC139</f>
        <v>243.96923076923079</v>
      </c>
      <c r="L309">
        <f>[6]Plant!I139</f>
        <v>5.9350999999999994</v>
      </c>
      <c r="M309">
        <f>[6]Plant!M139</f>
        <v>0.50429999999999975</v>
      </c>
      <c r="N309" s="13">
        <f>[6]Plant!AM139</f>
        <v>0</v>
      </c>
      <c r="O309">
        <f>[6]Plant!AR139</f>
        <v>4.5155077353224896E-2</v>
      </c>
    </row>
    <row r="310" spans="2:15" x14ac:dyDescent="0.3">
      <c r="B310">
        <v>308</v>
      </c>
      <c r="C310" t="s">
        <v>40</v>
      </c>
      <c r="D310" s="10">
        <v>2</v>
      </c>
      <c r="E310" s="9" t="s">
        <v>96</v>
      </c>
      <c r="F310">
        <v>21</v>
      </c>
      <c r="G310">
        <v>3</v>
      </c>
      <c r="H310">
        <v>132</v>
      </c>
      <c r="I310" t="str">
        <f>[6]Plant!F140</f>
        <v>R11-S2-B2</v>
      </c>
      <c r="J310" s="6" t="str">
        <f>[6]Plant!O140</f>
        <v>R11-S2-B-21</v>
      </c>
      <c r="K310" s="3">
        <f>[6]Plant!AC140</f>
        <v>243.96923076923079</v>
      </c>
      <c r="L310">
        <f>[6]Plant!I140</f>
        <v>1.3680000000000003</v>
      </c>
      <c r="M310">
        <f>[6]Plant!M140</f>
        <v>0.13739999999999952</v>
      </c>
      <c r="N310" s="13">
        <f>[6]Plant!AM140</f>
        <v>0</v>
      </c>
      <c r="O310">
        <f>[6]Plant!AR140</f>
        <v>1.9543105275013952</v>
      </c>
    </row>
    <row r="311" spans="2:15" x14ac:dyDescent="0.3">
      <c r="B311">
        <v>309</v>
      </c>
      <c r="C311" t="s">
        <v>40</v>
      </c>
      <c r="D311" s="10">
        <v>2</v>
      </c>
      <c r="E311" s="9" t="s">
        <v>96</v>
      </c>
      <c r="F311">
        <v>21</v>
      </c>
      <c r="G311">
        <v>3</v>
      </c>
      <c r="H311">
        <v>133</v>
      </c>
      <c r="I311" t="str">
        <f>[6]Plant!F141</f>
        <v>R11-S2-B4</v>
      </c>
      <c r="J311" s="6" t="str">
        <f>[6]Plant!O141</f>
        <v>R11-S2-B-21</v>
      </c>
      <c r="K311" s="3">
        <f>[6]Plant!AC141</f>
        <v>243.96923076923079</v>
      </c>
      <c r="L311">
        <f>[6]Plant!I141</f>
        <v>4.5870999999999995</v>
      </c>
      <c r="M311">
        <f>[6]Plant!M141</f>
        <v>0.39759999999999973</v>
      </c>
      <c r="N311" s="13">
        <f>[6]Plant!AM141</f>
        <v>0</v>
      </c>
      <c r="O311">
        <f>[6]Plant!AR141</f>
        <v>0.39419948636017815</v>
      </c>
    </row>
    <row r="312" spans="2:15" x14ac:dyDescent="0.3">
      <c r="B312">
        <v>310</v>
      </c>
      <c r="C312" t="s">
        <v>40</v>
      </c>
      <c r="D312" s="10">
        <v>2</v>
      </c>
      <c r="E312" s="9" t="s">
        <v>96</v>
      </c>
      <c r="F312">
        <v>21</v>
      </c>
      <c r="G312">
        <v>3</v>
      </c>
      <c r="H312">
        <v>134</v>
      </c>
      <c r="I312" t="str">
        <f>[6]Plant!F142</f>
        <v>R11-S2-B8</v>
      </c>
      <c r="J312" s="6" t="str">
        <f>[6]Plant!O142</f>
        <v>R11-S2-B-21</v>
      </c>
      <c r="K312" s="3">
        <f>[6]Plant!AC142</f>
        <v>243.96923076923079</v>
      </c>
      <c r="L312">
        <f>[6]Plant!I142</f>
        <v>4.3233999999999995</v>
      </c>
      <c r="M312">
        <f>[6]Plant!M142</f>
        <v>0.38400000000000034</v>
      </c>
      <c r="N312" s="13">
        <f>[6]Plant!AM142</f>
        <v>0</v>
      </c>
      <c r="O312">
        <f>[6]Plant!AR142</f>
        <v>0.44530106128522168</v>
      </c>
    </row>
    <row r="313" spans="2:15" x14ac:dyDescent="0.3">
      <c r="B313">
        <v>311</v>
      </c>
      <c r="C313" t="s">
        <v>37</v>
      </c>
      <c r="D313" s="10">
        <v>2</v>
      </c>
      <c r="E313" s="9" t="s">
        <v>96</v>
      </c>
      <c r="F313">
        <v>21</v>
      </c>
      <c r="G313">
        <v>3</v>
      </c>
      <c r="H313">
        <v>135</v>
      </c>
      <c r="I313" t="str">
        <f>[6]Plant!F143</f>
        <v>R11-N2-A1</v>
      </c>
      <c r="J313" s="6" t="str">
        <f>[6]Plant!O143</f>
        <v>R11-N2-A-21</v>
      </c>
      <c r="K313" s="3">
        <f>[6]Plant!AC143</f>
        <v>237.98461538461541</v>
      </c>
      <c r="L313">
        <f>[6]Plant!I143</f>
        <v>5.8609999999999989</v>
      </c>
      <c r="M313">
        <f>[6]Plant!M143</f>
        <v>0.42639999999999922</v>
      </c>
      <c r="N313" s="13">
        <f>[6]Plant!AM143</f>
        <v>0</v>
      </c>
      <c r="O313">
        <f>[6]Plant!AR143</f>
        <v>0.29152127216188961</v>
      </c>
    </row>
    <row r="314" spans="2:15" x14ac:dyDescent="0.3">
      <c r="B314">
        <v>312</v>
      </c>
      <c r="C314" t="s">
        <v>37</v>
      </c>
      <c r="D314" s="10">
        <v>2</v>
      </c>
      <c r="E314" s="9" t="s">
        <v>96</v>
      </c>
      <c r="F314">
        <v>21</v>
      </c>
      <c r="G314">
        <v>3</v>
      </c>
      <c r="H314">
        <v>136</v>
      </c>
      <c r="I314" t="str">
        <f>[6]Plant!F144</f>
        <v>R11-N2-A3</v>
      </c>
      <c r="J314" s="6" t="str">
        <f>[6]Plant!O144</f>
        <v>R11-N2-A-21</v>
      </c>
      <c r="K314" s="3">
        <f>[6]Plant!AC144</f>
        <v>237.98461538461541</v>
      </c>
      <c r="L314">
        <f>[6]Plant!I144</f>
        <v>6.7329000000000008</v>
      </c>
      <c r="M314">
        <f>[6]Plant!M144</f>
        <v>0.50600000000000023</v>
      </c>
      <c r="N314" s="13">
        <f>[6]Plant!AM144</f>
        <v>0</v>
      </c>
      <c r="O314">
        <f>[6]Plant!AR144</f>
        <v>4.0213847348710079E-2</v>
      </c>
    </row>
    <row r="315" spans="2:15" x14ac:dyDescent="0.3">
      <c r="B315">
        <v>313</v>
      </c>
      <c r="C315" t="s">
        <v>37</v>
      </c>
      <c r="D315" s="10">
        <v>2</v>
      </c>
      <c r="E315" s="9" t="s">
        <v>96</v>
      </c>
      <c r="F315">
        <v>21</v>
      </c>
      <c r="G315">
        <v>3</v>
      </c>
      <c r="H315">
        <v>137</v>
      </c>
      <c r="I315" t="str">
        <f>[6]Plant!F145</f>
        <v>R11-N2-A5</v>
      </c>
      <c r="J315" s="6" t="str">
        <f>[6]Plant!O145</f>
        <v>R11-N2-A-21</v>
      </c>
      <c r="K315" s="3">
        <f>[6]Plant!AC145</f>
        <v>237.98461538461541</v>
      </c>
      <c r="L315">
        <f>[6]Plant!I145</f>
        <v>4.8994</v>
      </c>
      <c r="M315">
        <f>[6]Plant!M145</f>
        <v>0.39579999999999949</v>
      </c>
      <c r="N315" s="13">
        <f>[6]Plant!AM145</f>
        <v>0</v>
      </c>
      <c r="O315">
        <f>[6]Plant!AR145</f>
        <v>0.40086167837711362</v>
      </c>
    </row>
    <row r="316" spans="2:15" x14ac:dyDescent="0.3">
      <c r="B316">
        <v>314</v>
      </c>
      <c r="C316" t="s">
        <v>37</v>
      </c>
      <c r="D316" s="10">
        <v>2</v>
      </c>
      <c r="E316" s="9" t="s">
        <v>96</v>
      </c>
      <c r="F316">
        <v>21</v>
      </c>
      <c r="G316">
        <v>3</v>
      </c>
      <c r="H316">
        <v>138</v>
      </c>
      <c r="I316" t="str">
        <f>[6]Plant!F146</f>
        <v>R11-N2-A7</v>
      </c>
      <c r="J316" s="6" t="str">
        <f>[6]Plant!O146</f>
        <v>R11-N2-A-21</v>
      </c>
      <c r="K316" s="3">
        <f>[6]Plant!AC146</f>
        <v>237.98461538461541</v>
      </c>
      <c r="L316">
        <f>[6]Plant!I146</f>
        <v>2.5321000000000007</v>
      </c>
      <c r="M316">
        <f>[6]Plant!M146</f>
        <v>0.19709999999999983</v>
      </c>
      <c r="N316" s="13">
        <f>[6]Plant!AM146</f>
        <v>0</v>
      </c>
      <c r="O316">
        <f>[6]Plant!AR146</f>
        <v>1.4245367224254739</v>
      </c>
    </row>
    <row r="317" spans="2:15" x14ac:dyDescent="0.3">
      <c r="B317">
        <v>315</v>
      </c>
      <c r="C317" t="s">
        <v>37</v>
      </c>
      <c r="D317" s="10">
        <v>2</v>
      </c>
      <c r="E317" s="9" t="s">
        <v>96</v>
      </c>
      <c r="F317">
        <v>21</v>
      </c>
      <c r="G317">
        <v>3</v>
      </c>
      <c r="H317">
        <v>139</v>
      </c>
      <c r="I317" t="str">
        <f>[6]Plant!F147</f>
        <v>R11-N2-B1</v>
      </c>
      <c r="J317" s="6" t="str">
        <f>[6]Plant!O147</f>
        <v>R11-N2-B-21</v>
      </c>
      <c r="K317" s="3">
        <f>[6]Plant!AC147</f>
        <v>237.98461538461541</v>
      </c>
      <c r="L317">
        <f>[6]Plant!I147</f>
        <v>0.61960000000000015</v>
      </c>
      <c r="M317">
        <f>[6]Plant!M147</f>
        <v>5.3300000000000125E-2</v>
      </c>
      <c r="N317" s="13">
        <f>[6]Plant!AM147</f>
        <v>0</v>
      </c>
      <c r="O317">
        <f>[6]Plant!AR147</f>
        <v>3.3447041045442178</v>
      </c>
    </row>
    <row r="318" spans="2:15" x14ac:dyDescent="0.3">
      <c r="B318">
        <v>316</v>
      </c>
      <c r="C318" t="s">
        <v>37</v>
      </c>
      <c r="D318" s="10">
        <v>2</v>
      </c>
      <c r="E318" s="9" t="s">
        <v>96</v>
      </c>
      <c r="F318">
        <v>21</v>
      </c>
      <c r="G318">
        <v>3</v>
      </c>
      <c r="H318">
        <v>140</v>
      </c>
      <c r="I318" t="str">
        <f>[6]Plant!F148</f>
        <v>R11-N2-B2</v>
      </c>
      <c r="J318" s="6" t="str">
        <f>[6]Plant!O148</f>
        <v>R11-N2-B-21</v>
      </c>
      <c r="K318" s="3">
        <f>[6]Plant!AC148</f>
        <v>237.98461538461541</v>
      </c>
      <c r="L318">
        <f>[6]Plant!I148</f>
        <v>5.3678999999999997</v>
      </c>
      <c r="M318">
        <f>[6]Plant!M148</f>
        <v>0.44450000000000056</v>
      </c>
      <c r="N318" s="13">
        <f>[6]Plant!AM148</f>
        <v>0</v>
      </c>
      <c r="O318">
        <f>[6]Plant!AR148</f>
        <v>0.23048206035650978</v>
      </c>
    </row>
    <row r="319" spans="2:15" x14ac:dyDescent="0.3">
      <c r="B319">
        <v>317</v>
      </c>
      <c r="C319" t="s">
        <v>37</v>
      </c>
      <c r="D319" s="10">
        <v>2</v>
      </c>
      <c r="E319" s="9" t="s">
        <v>96</v>
      </c>
      <c r="F319">
        <v>21</v>
      </c>
      <c r="G319">
        <v>3</v>
      </c>
      <c r="H319">
        <v>141</v>
      </c>
      <c r="I319" t="str">
        <f>[6]Plant!F149</f>
        <v>R11-N2-B4</v>
      </c>
      <c r="J319" s="6" t="str">
        <f>[6]Plant!O149</f>
        <v>R11-N2-B-21</v>
      </c>
      <c r="K319" s="3">
        <f>[6]Plant!AC149</f>
        <v>237.98461538461541</v>
      </c>
      <c r="L319">
        <f>[6]Plant!I149</f>
        <v>2.7687999999999997</v>
      </c>
      <c r="M319">
        <f>[6]Plant!M149</f>
        <v>0.19369999999999976</v>
      </c>
      <c r="N319" s="13">
        <f>[6]Plant!AM149</f>
        <v>0</v>
      </c>
      <c r="O319">
        <f>[6]Plant!AR149</f>
        <v>1.4500855756593711</v>
      </c>
    </row>
    <row r="320" spans="2:15" x14ac:dyDescent="0.3">
      <c r="B320">
        <v>318</v>
      </c>
      <c r="C320" t="s">
        <v>37</v>
      </c>
      <c r="D320" s="10">
        <v>2</v>
      </c>
      <c r="E320" s="9" t="s">
        <v>96</v>
      </c>
      <c r="F320">
        <v>21</v>
      </c>
      <c r="G320">
        <v>3</v>
      </c>
      <c r="H320">
        <v>142</v>
      </c>
      <c r="I320" t="str">
        <f>[6]Plant!F150</f>
        <v>R11-N2-B8</v>
      </c>
      <c r="J320" s="6" t="str">
        <f>[6]Plant!O150</f>
        <v>R11-N2-B-21</v>
      </c>
      <c r="K320" s="3">
        <f>[6]Plant!AC150</f>
        <v>237.98461538461541</v>
      </c>
      <c r="L320">
        <f>[6]Plant!I150</f>
        <v>3.6370000000000005</v>
      </c>
      <c r="M320">
        <f>[6]Plant!M150</f>
        <v>0.36839999999999939</v>
      </c>
      <c r="N320" s="13">
        <f>[6]Plant!AM150</f>
        <v>0</v>
      </c>
      <c r="O320">
        <f>[6]Plant!AR150</f>
        <v>0.50619501136239631</v>
      </c>
    </row>
    <row r="321" spans="2:15" x14ac:dyDescent="0.3">
      <c r="B321">
        <v>319</v>
      </c>
      <c r="C321" t="s">
        <v>39</v>
      </c>
      <c r="D321" s="10">
        <v>2</v>
      </c>
      <c r="E321" s="9" t="s">
        <v>96</v>
      </c>
      <c r="F321">
        <v>25</v>
      </c>
      <c r="G321">
        <v>4</v>
      </c>
      <c r="H321">
        <v>143</v>
      </c>
      <c r="I321" t="str">
        <f>[6]Plant!F151</f>
        <v>R11-S1-B6</v>
      </c>
      <c r="J321" s="6" t="str">
        <f>[6]Plant!O151</f>
        <v>R11-S1-25</v>
      </c>
      <c r="K321" s="3">
        <f>[6]Plant!AC151</f>
        <v>233.4588235294118</v>
      </c>
      <c r="L321">
        <f>[6]Plant!I151</f>
        <v>7.9231000000000007</v>
      </c>
      <c r="M321">
        <f>[6]Plant!M151</f>
        <v>0.62729999999999997</v>
      </c>
      <c r="N321" s="13">
        <f>[6]Plant!AM151</f>
        <v>0</v>
      </c>
      <c r="O321">
        <f>[6]Plant!AR151</f>
        <v>1.0529271964904994</v>
      </c>
    </row>
    <row r="322" spans="2:15" x14ac:dyDescent="0.3">
      <c r="B322">
        <v>320</v>
      </c>
      <c r="C322" t="s">
        <v>39</v>
      </c>
      <c r="D322" s="10">
        <v>2</v>
      </c>
      <c r="E322" s="9" t="s">
        <v>96</v>
      </c>
      <c r="F322">
        <v>25</v>
      </c>
      <c r="G322">
        <v>4</v>
      </c>
      <c r="H322">
        <v>144</v>
      </c>
      <c r="I322" t="str">
        <f>[6]Plant!F152</f>
        <v>R11-S1-B7</v>
      </c>
      <c r="J322" s="6" t="str">
        <f>[6]Plant!O152</f>
        <v>R11-S1-25</v>
      </c>
      <c r="K322" s="3">
        <f>[6]Plant!AC152</f>
        <v>233.4588235294118</v>
      </c>
      <c r="L322">
        <f>[6]Plant!I152</f>
        <v>5.9661</v>
      </c>
      <c r="M322">
        <f>[6]Plant!M152</f>
        <v>0.53759999999999941</v>
      </c>
      <c r="N322" s="13">
        <f>[6]Plant!AM152</f>
        <v>0</v>
      </c>
      <c r="O322">
        <f>[6]Plant!AR152</f>
        <v>1.2432451466021204</v>
      </c>
    </row>
    <row r="323" spans="2:15" x14ac:dyDescent="0.3">
      <c r="B323">
        <v>321</v>
      </c>
      <c r="C323" t="s">
        <v>40</v>
      </c>
      <c r="D323" s="10">
        <v>2</v>
      </c>
      <c r="E323" s="9" t="s">
        <v>96</v>
      </c>
      <c r="F323">
        <v>25</v>
      </c>
      <c r="G323">
        <v>4</v>
      </c>
      <c r="H323">
        <v>145</v>
      </c>
      <c r="I323" t="str">
        <f>[6]Plant!F153</f>
        <v>R11-S2-B6</v>
      </c>
      <c r="J323" s="6" t="str">
        <f>[6]Plant!O153</f>
        <v>R11-S2-25</v>
      </c>
      <c r="K323" s="3">
        <f>[6]Plant!AC153</f>
        <v>245.91764705882355</v>
      </c>
      <c r="L323">
        <f>[6]Plant!I153</f>
        <v>14.765499999999999</v>
      </c>
      <c r="M323">
        <f>[6]Plant!M153</f>
        <v>1.2001999999999997</v>
      </c>
      <c r="N323" s="13">
        <f>[6]Plant!AM153</f>
        <v>0</v>
      </c>
      <c r="O323">
        <f>[6]Plant!AR153</f>
        <v>0.25270854596839837</v>
      </c>
    </row>
    <row r="324" spans="2:15" x14ac:dyDescent="0.3">
      <c r="B324">
        <v>322</v>
      </c>
      <c r="C324" t="s">
        <v>40</v>
      </c>
      <c r="D324" s="10">
        <v>2</v>
      </c>
      <c r="E324" s="9" t="s">
        <v>96</v>
      </c>
      <c r="F324">
        <v>25</v>
      </c>
      <c r="G324">
        <v>4</v>
      </c>
      <c r="H324">
        <v>146</v>
      </c>
      <c r="I324" t="str">
        <f>[6]Plant!F154</f>
        <v>R11-S2-B7</v>
      </c>
      <c r="J324" s="6" t="str">
        <f>[6]Plant!O154</f>
        <v>R11-S2-25</v>
      </c>
      <c r="K324" s="3">
        <f>[6]Plant!AC154</f>
        <v>245.91764705882355</v>
      </c>
      <c r="L324">
        <f>[6]Plant!I154</f>
        <v>18.642500000000002</v>
      </c>
      <c r="M324">
        <f>[6]Plant!M154</f>
        <v>1.3262999999999998</v>
      </c>
      <c r="N324" s="13">
        <f>[6]Plant!AM154</f>
        <v>0</v>
      </c>
      <c r="O324">
        <f>[6]Plant!AR154</f>
        <v>0.12949110765604357</v>
      </c>
    </row>
    <row r="325" spans="2:15" x14ac:dyDescent="0.3">
      <c r="B325">
        <v>323</v>
      </c>
      <c r="C325" t="s">
        <v>37</v>
      </c>
      <c r="D325" s="10">
        <v>2</v>
      </c>
      <c r="E325" s="9" t="s">
        <v>96</v>
      </c>
      <c r="F325">
        <v>25</v>
      </c>
      <c r="G325">
        <v>4</v>
      </c>
      <c r="H325">
        <v>147</v>
      </c>
      <c r="I325" t="str">
        <f>[6]Plant!F155</f>
        <v>R11-N2-B6</v>
      </c>
      <c r="J325" s="6" t="str">
        <f>[6]Plant!O155</f>
        <v>R11-N2-25</v>
      </c>
      <c r="K325" s="3">
        <f>[6]Plant!AC155</f>
        <v>238.76470588235293</v>
      </c>
      <c r="L325">
        <f>[6]Plant!I155</f>
        <v>20.346800000000002</v>
      </c>
      <c r="M325">
        <f>[6]Plant!M155</f>
        <v>1.3768000000000002</v>
      </c>
      <c r="N325" s="13">
        <f>[6]Plant!AM155</f>
        <v>0</v>
      </c>
      <c r="O325">
        <f>[6]Plant!AR155</f>
        <v>8.3402331318377709E-2</v>
      </c>
    </row>
    <row r="326" spans="2:15" x14ac:dyDescent="0.3">
      <c r="B326">
        <v>324</v>
      </c>
      <c r="C326" t="s">
        <v>37</v>
      </c>
      <c r="D326" s="10">
        <v>2</v>
      </c>
      <c r="E326" s="9" t="s">
        <v>96</v>
      </c>
      <c r="F326">
        <v>25</v>
      </c>
      <c r="G326">
        <v>4</v>
      </c>
      <c r="H326">
        <v>148</v>
      </c>
      <c r="I326" t="str">
        <f>[6]Plant!F156</f>
        <v>R11-N2-B7</v>
      </c>
      <c r="J326" s="6" t="str">
        <f>[6]Plant!O156</f>
        <v>R11-N2-25</v>
      </c>
      <c r="K326" s="3">
        <f>[6]Plant!AC156</f>
        <v>238.76470588235293</v>
      </c>
      <c r="L326">
        <f>[6]Plant!I156</f>
        <v>10.9176</v>
      </c>
      <c r="M326">
        <f>[6]Plant!M156</f>
        <v>0.82200000000000006</v>
      </c>
      <c r="N326" s="13">
        <f>[6]Plant!AM156</f>
        <v>0</v>
      </c>
      <c r="O326">
        <f>[6]Plant!AR156</f>
        <v>0.71953430860041478</v>
      </c>
    </row>
    <row r="327" spans="2:15" x14ac:dyDescent="0.3">
      <c r="B327">
        <v>325</v>
      </c>
      <c r="C327" t="s">
        <v>38</v>
      </c>
      <c r="D327" s="10">
        <v>2</v>
      </c>
      <c r="E327" s="9" t="s">
        <v>96</v>
      </c>
      <c r="F327">
        <v>25</v>
      </c>
      <c r="G327">
        <v>4</v>
      </c>
      <c r="H327">
        <v>149</v>
      </c>
      <c r="I327" t="str">
        <f>[6]Plant!F157</f>
        <v>R11-N3-B6</v>
      </c>
      <c r="J327" s="6" t="str">
        <f>[6]Plant!O157</f>
        <v>R11-N3-25</v>
      </c>
      <c r="K327" s="3">
        <f>[6]Plant!AC157</f>
        <v>195.89803921568631</v>
      </c>
      <c r="L327">
        <f>[6]Plant!I157</f>
        <v>13.675700000000001</v>
      </c>
      <c r="M327">
        <f>[6]Plant!M157</f>
        <v>1.2065999999999999</v>
      </c>
      <c r="N327" s="13">
        <f>[6]Plant!AM157</f>
        <v>0</v>
      </c>
      <c r="O327">
        <f>[6]Plant!AR157</f>
        <v>0.24614926291441924</v>
      </c>
    </row>
    <row r="328" spans="2:15" x14ac:dyDescent="0.3">
      <c r="B328">
        <v>326</v>
      </c>
      <c r="C328" t="s">
        <v>38</v>
      </c>
      <c r="D328" s="10">
        <v>2</v>
      </c>
      <c r="E328" s="9" t="s">
        <v>96</v>
      </c>
      <c r="F328">
        <v>25</v>
      </c>
      <c r="G328">
        <v>4</v>
      </c>
      <c r="H328">
        <v>150</v>
      </c>
      <c r="I328" t="str">
        <f>[6]Plant!F158</f>
        <v>R11-N3-B7</v>
      </c>
      <c r="J328" s="6" t="str">
        <f>[6]Plant!O158</f>
        <v>R11-N3-25</v>
      </c>
      <c r="K328" s="3">
        <f>[6]Plant!AC158</f>
        <v>195.89803921568631</v>
      </c>
      <c r="L328">
        <f>[6]Plant!I158</f>
        <v>20.828399999999998</v>
      </c>
      <c r="M328">
        <f>[6]Plant!M158</f>
        <v>1.6635999999999997</v>
      </c>
      <c r="N328" s="13">
        <f>[6]Plant!AM158</f>
        <v>0</v>
      </c>
      <c r="O328">
        <f>[6]Plant!AR158</f>
        <v>0.14997406292512885</v>
      </c>
    </row>
    <row r="329" spans="2:15" x14ac:dyDescent="0.3">
      <c r="B329">
        <v>327</v>
      </c>
      <c r="C329" t="s">
        <v>39</v>
      </c>
      <c r="D329" s="10">
        <v>2</v>
      </c>
      <c r="E329" s="9" t="s">
        <v>96</v>
      </c>
      <c r="F329">
        <v>28</v>
      </c>
      <c r="G329">
        <v>5</v>
      </c>
      <c r="H329">
        <v>151</v>
      </c>
      <c r="I329" t="str">
        <f>[6]Plant!F159</f>
        <v>R11-S1-A4</v>
      </c>
      <c r="J329" s="6" t="str">
        <f>[6]Plant!O159</f>
        <v>R11-S1-A4-28</v>
      </c>
      <c r="K329" s="3">
        <f>[6]Plant!AC159</f>
        <v>234.84210526315795</v>
      </c>
      <c r="L329">
        <f>[6]Plant!I159</f>
        <v>12.093700000000002</v>
      </c>
      <c r="M329">
        <f>[6]Plant!M159</f>
        <v>1.0038999999999998</v>
      </c>
      <c r="N329" s="13">
        <f>[6]Plant!AM159</f>
        <v>0</v>
      </c>
      <c r="O329">
        <f>[6]Plant!AR159</f>
        <v>1.2822443888692867</v>
      </c>
    </row>
    <row r="330" spans="2:15" x14ac:dyDescent="0.3">
      <c r="B330">
        <v>328</v>
      </c>
      <c r="C330" t="s">
        <v>40</v>
      </c>
      <c r="D330" s="10">
        <v>2</v>
      </c>
      <c r="E330" s="9" t="s">
        <v>96</v>
      </c>
      <c r="F330">
        <v>28</v>
      </c>
      <c r="G330">
        <v>5</v>
      </c>
      <c r="H330">
        <v>152</v>
      </c>
      <c r="I330" t="str">
        <f>[6]Plant!F160</f>
        <v>R11-S2-A6</v>
      </c>
      <c r="J330" s="6" t="str">
        <f>[6]Plant!O160</f>
        <v>R11-S2-A6-28</v>
      </c>
      <c r="K330" s="3">
        <f>[6]Plant!AC160</f>
        <v>246.28421052631583</v>
      </c>
      <c r="L330">
        <f>[6]Plant!I160</f>
        <v>21.1754</v>
      </c>
      <c r="M330">
        <f>[6]Plant!M160</f>
        <v>1.9029999999999996</v>
      </c>
      <c r="N330" s="13">
        <f>[6]Plant!AM160</f>
        <v>0</v>
      </c>
      <c r="O330">
        <f>[6]Plant!AR160</f>
        <v>0.57798197526109618</v>
      </c>
    </row>
    <row r="331" spans="2:15" x14ac:dyDescent="0.3">
      <c r="B331">
        <v>329</v>
      </c>
      <c r="C331" t="s">
        <v>41</v>
      </c>
      <c r="D331" s="10">
        <v>2</v>
      </c>
      <c r="E331" s="9" t="s">
        <v>96</v>
      </c>
      <c r="F331">
        <v>28</v>
      </c>
      <c r="G331">
        <v>5</v>
      </c>
      <c r="H331">
        <v>153</v>
      </c>
      <c r="I331" t="str">
        <f>[6]Plant!F161</f>
        <v>R11-S3-A2</v>
      </c>
      <c r="J331" s="6" t="str">
        <f>[6]Plant!O161</f>
        <v>R11-S3-A2-28</v>
      </c>
      <c r="K331" s="3">
        <f>[6]Plant!AC161</f>
        <v>243.85263157894735</v>
      </c>
      <c r="L331">
        <f>[6]Plant!I161</f>
        <v>17.744800000000001</v>
      </c>
      <c r="M331">
        <f>[6]Plant!M161</f>
        <v>2.4131999999999998</v>
      </c>
      <c r="N331" s="13">
        <f>[6]Plant!AM161</f>
        <v>0</v>
      </c>
      <c r="O331">
        <f>[6]Plant!AR161</f>
        <v>0.31642196496339847</v>
      </c>
    </row>
    <row r="332" spans="2:15" x14ac:dyDescent="0.3">
      <c r="B332">
        <v>330</v>
      </c>
      <c r="C332" t="s">
        <v>41</v>
      </c>
      <c r="D332" s="10">
        <v>2</v>
      </c>
      <c r="E332" s="9" t="s">
        <v>96</v>
      </c>
      <c r="F332">
        <v>28</v>
      </c>
      <c r="G332">
        <v>5</v>
      </c>
      <c r="H332">
        <v>154</v>
      </c>
      <c r="I332" t="str">
        <f>[6]Plant!F162</f>
        <v>R11-S3-B3</v>
      </c>
      <c r="J332" s="6" t="str">
        <f>[6]Plant!O162</f>
        <v>R11-S3-B3-28</v>
      </c>
      <c r="K332" s="3">
        <f>[6]Plant!AC162</f>
        <v>243.85263157894735</v>
      </c>
      <c r="L332">
        <f>[6]Plant!I162</f>
        <v>34.601199999999999</v>
      </c>
      <c r="M332">
        <f>[6]Plant!M162</f>
        <v>2.6539000000000001</v>
      </c>
      <c r="N332" s="13">
        <f>[6]Plant!AM162</f>
        <v>0</v>
      </c>
      <c r="O332">
        <f>[6]Plant!AR162</f>
        <v>0.21172334671168619</v>
      </c>
    </row>
    <row r="333" spans="2:15" x14ac:dyDescent="0.3">
      <c r="B333">
        <v>331</v>
      </c>
      <c r="C333" t="s">
        <v>36</v>
      </c>
      <c r="D333" s="10">
        <v>2</v>
      </c>
      <c r="E333" s="9" t="s">
        <v>96</v>
      </c>
      <c r="F333">
        <v>28</v>
      </c>
      <c r="G333">
        <v>5</v>
      </c>
      <c r="H333">
        <v>155</v>
      </c>
      <c r="I333" t="str">
        <f>[6]Plant!F163</f>
        <v>R11-N1-A4</v>
      </c>
      <c r="J333" s="6" t="str">
        <f>[6]Plant!O163</f>
        <v>R11-N1-A4-28</v>
      </c>
      <c r="K333" s="3">
        <f>[6]Plant!AC163</f>
        <v>266.71052631578948</v>
      </c>
      <c r="L333">
        <f>[6]Plant!I163</f>
        <v>24.2027</v>
      </c>
      <c r="M333">
        <f>[6]Plant!M163</f>
        <v>1.7305000000000001</v>
      </c>
      <c r="N333" s="13">
        <f>[6]Plant!AM163</f>
        <v>0</v>
      </c>
      <c r="O333">
        <f>[6]Plant!AR163</f>
        <v>0.68261960402729938</v>
      </c>
    </row>
    <row r="334" spans="2:15" x14ac:dyDescent="0.3">
      <c r="B334">
        <v>332</v>
      </c>
      <c r="C334" t="s">
        <v>37</v>
      </c>
      <c r="D334" s="10">
        <v>2</v>
      </c>
      <c r="E334" s="9" t="s">
        <v>96</v>
      </c>
      <c r="F334">
        <v>28</v>
      </c>
      <c r="G334">
        <v>5</v>
      </c>
      <c r="H334">
        <v>156</v>
      </c>
      <c r="I334" t="str">
        <f>[6]Plant!F164</f>
        <v>R11-N2-A2</v>
      </c>
      <c r="J334" s="6" t="str">
        <f>[6]Plant!O164</f>
        <v>R11-N2-A2-28</v>
      </c>
      <c r="K334" s="3">
        <f>[6]Plant!AC164</f>
        <v>238.72631578947366</v>
      </c>
      <c r="L334">
        <f>[6]Plant!I164</f>
        <v>34.366599999999998</v>
      </c>
      <c r="M334">
        <f>[6]Plant!M164</f>
        <v>2.4427000000000003</v>
      </c>
      <c r="N334" s="13">
        <f>[6]Plant!AM164</f>
        <v>0</v>
      </c>
      <c r="O334">
        <f>[6]Plant!AR164</f>
        <v>0.30304199990236824</v>
      </c>
    </row>
    <row r="335" spans="2:15" x14ac:dyDescent="0.3">
      <c r="B335">
        <v>333</v>
      </c>
      <c r="C335" t="s">
        <v>38</v>
      </c>
      <c r="D335" s="10">
        <v>2</v>
      </c>
      <c r="E335" s="9" t="s">
        <v>96</v>
      </c>
      <c r="F335">
        <v>28</v>
      </c>
      <c r="G335">
        <v>5</v>
      </c>
      <c r="H335">
        <v>157</v>
      </c>
      <c r="I335" t="str">
        <f>[6]Plant!F165</f>
        <v>R11-N3-A2</v>
      </c>
      <c r="J335" s="6" t="str">
        <f>[6]Plant!O165</f>
        <v>R11-N3-A2-28</v>
      </c>
      <c r="K335" s="3">
        <f>[6]Plant!AC165</f>
        <v>199.41403508771933</v>
      </c>
      <c r="L335">
        <f>[6]Plant!I165</f>
        <v>32.705999999999996</v>
      </c>
      <c r="M335">
        <f>[6]Plant!M165</f>
        <v>1.5742000000000003</v>
      </c>
      <c r="N335" s="13">
        <f>[6]Plant!AM165</f>
        <v>0</v>
      </c>
      <c r="O335">
        <f>[6]Plant!AR165</f>
        <v>0.78686297257218663</v>
      </c>
    </row>
    <row r="336" spans="2:15" x14ac:dyDescent="0.3">
      <c r="B336">
        <v>334</v>
      </c>
      <c r="C336" t="s">
        <v>38</v>
      </c>
      <c r="D336" s="10">
        <v>2</v>
      </c>
      <c r="E336" s="9" t="s">
        <v>96</v>
      </c>
      <c r="F336">
        <v>28</v>
      </c>
      <c r="G336">
        <v>5</v>
      </c>
      <c r="H336">
        <v>158</v>
      </c>
      <c r="I336" t="str">
        <f>[6]Plant!F166</f>
        <v>R11-N3-A6</v>
      </c>
      <c r="J336" s="6" t="str">
        <f>[6]Plant!O166</f>
        <v>R11-N3-A6-28</v>
      </c>
      <c r="K336" s="3">
        <f>[6]Plant!AC166</f>
        <v>199.41403508771933</v>
      </c>
      <c r="L336">
        <f>[6]Plant!I166</f>
        <v>43.872300000000003</v>
      </c>
      <c r="M336">
        <f>[6]Plant!M166</f>
        <v>3.3388999999999998</v>
      </c>
      <c r="N336" s="13">
        <f>[6]Plant!AM166</f>
        <v>0</v>
      </c>
      <c r="O336">
        <f>[6]Plant!AR166</f>
        <v>4.1125130800071442E-2</v>
      </c>
    </row>
    <row r="337" spans="2:15" x14ac:dyDescent="0.3">
      <c r="B337">
        <v>335</v>
      </c>
      <c r="C337" t="s">
        <v>39</v>
      </c>
      <c r="D337" s="10">
        <v>2</v>
      </c>
      <c r="E337" s="9" t="s">
        <v>96</v>
      </c>
      <c r="F337">
        <v>32</v>
      </c>
      <c r="G337">
        <v>6</v>
      </c>
      <c r="H337">
        <v>159</v>
      </c>
      <c r="I337" t="str">
        <f>[6]Plant!F167</f>
        <v>R11-S1-A2</v>
      </c>
      <c r="J337" s="6" t="str">
        <f>[6]Plant!O167</f>
        <v>R11-S1-A2-32</v>
      </c>
      <c r="K337" s="3">
        <f>[6]Plant!AC167</f>
        <v>241.39130434782612</v>
      </c>
      <c r="L337">
        <f>[6]Plant!I167</f>
        <v>39.144099999999995</v>
      </c>
      <c r="M337">
        <f>[6]Plant!M167</f>
        <v>2.8282000000000007</v>
      </c>
      <c r="N337" s="13">
        <f>[6]Plant!AM167</f>
        <v>0</v>
      </c>
      <c r="O337">
        <f>[6]Plant!AR167</f>
        <v>1.12723128301469</v>
      </c>
    </row>
    <row r="338" spans="2:15" x14ac:dyDescent="0.3">
      <c r="B338">
        <v>336</v>
      </c>
      <c r="C338" t="s">
        <v>39</v>
      </c>
      <c r="D338" s="10">
        <v>2</v>
      </c>
      <c r="E338" s="9" t="s">
        <v>96</v>
      </c>
      <c r="F338">
        <v>32</v>
      </c>
      <c r="G338">
        <v>6</v>
      </c>
      <c r="H338">
        <v>160</v>
      </c>
      <c r="I338" t="str">
        <f>[6]Plant!F168</f>
        <v>R11-S1-A8</v>
      </c>
      <c r="J338" s="6" t="str">
        <f>[6]Plant!O168</f>
        <v>R11-S1-A8-32</v>
      </c>
      <c r="K338" s="3">
        <f>[6]Plant!AC168</f>
        <v>241.39130434782612</v>
      </c>
      <c r="L338">
        <f>[6]Plant!I168</f>
        <v>35.286499999999997</v>
      </c>
      <c r="M338">
        <f>[6]Plant!M168</f>
        <v>2.5247999999999999</v>
      </c>
      <c r="N338" s="13">
        <f>[6]Plant!AM168</f>
        <v>0</v>
      </c>
      <c r="O338">
        <f>[6]Plant!AR168</f>
        <v>1.2365738939209197</v>
      </c>
    </row>
    <row r="339" spans="2:15" x14ac:dyDescent="0.3">
      <c r="B339">
        <v>337</v>
      </c>
      <c r="C339" t="s">
        <v>40</v>
      </c>
      <c r="D339" s="10">
        <v>2</v>
      </c>
      <c r="E339" s="9" t="s">
        <v>96</v>
      </c>
      <c r="F339">
        <v>32</v>
      </c>
      <c r="G339">
        <v>6</v>
      </c>
      <c r="H339">
        <v>161</v>
      </c>
      <c r="I339" t="str">
        <f>[6]Plant!F169</f>
        <v>R11-S2-A2</v>
      </c>
      <c r="J339" s="6" t="str">
        <f>[6]Plant!O169</f>
        <v>R11-S2-A2-32</v>
      </c>
      <c r="K339" s="3">
        <f>[6]Plant!AC169</f>
        <v>252.09565217391307</v>
      </c>
      <c r="L339">
        <f>[6]Plant!I169</f>
        <v>50.095299999999995</v>
      </c>
      <c r="M339">
        <f>[6]Plant!M169</f>
        <v>3.5385999999999997</v>
      </c>
      <c r="N339" s="13">
        <f>[6]Plant!AM169</f>
        <v>0</v>
      </c>
      <c r="O339">
        <f>[6]Plant!AR169</f>
        <v>0.91130811222844521</v>
      </c>
    </row>
    <row r="340" spans="2:15" x14ac:dyDescent="0.3">
      <c r="B340">
        <v>338</v>
      </c>
      <c r="C340" t="s">
        <v>41</v>
      </c>
      <c r="D340" s="10">
        <v>2</v>
      </c>
      <c r="E340" s="9" t="s">
        <v>96</v>
      </c>
      <c r="F340">
        <v>32</v>
      </c>
      <c r="G340">
        <v>6</v>
      </c>
      <c r="H340">
        <v>162</v>
      </c>
      <c r="I340" t="str">
        <f>[6]Plant!F170</f>
        <v>R11-S3-A4</v>
      </c>
      <c r="J340" s="6" t="str">
        <f>[6]Plant!O170</f>
        <v>R11-S3-A4-32</v>
      </c>
      <c r="K340" s="3">
        <f>[6]Plant!AC170</f>
        <v>248.03478260869562</v>
      </c>
      <c r="L340">
        <f>[6]Plant!I170</f>
        <v>66.012500000000003</v>
      </c>
      <c r="M340">
        <f>[6]Plant!M170</f>
        <v>4.9768000000000008</v>
      </c>
      <c r="N340" s="13">
        <f>[6]Plant!AM170</f>
        <v>0</v>
      </c>
      <c r="O340">
        <f>[6]Plant!AR170</f>
        <v>0.58268278070264723</v>
      </c>
    </row>
    <row r="341" spans="2:15" x14ac:dyDescent="0.3">
      <c r="B341">
        <v>339</v>
      </c>
      <c r="C341" t="s">
        <v>36</v>
      </c>
      <c r="D341" s="10">
        <v>2</v>
      </c>
      <c r="E341" s="9" t="s">
        <v>96</v>
      </c>
      <c r="F341">
        <v>32</v>
      </c>
      <c r="G341">
        <v>6</v>
      </c>
      <c r="H341">
        <v>163</v>
      </c>
      <c r="I341" t="str">
        <f>[6]Plant!F171</f>
        <v>R11-N1-A2</v>
      </c>
      <c r="J341" s="6" t="str">
        <f>[6]Plant!O171</f>
        <v>R11-N1-A2-32</v>
      </c>
      <c r="K341" s="3">
        <f>[6]Plant!AC171</f>
        <v>264.3</v>
      </c>
      <c r="L341">
        <f>[6]Plant!I171</f>
        <v>37.410499999999999</v>
      </c>
      <c r="M341">
        <f>[6]Plant!M171</f>
        <v>2.5096999999999996</v>
      </c>
      <c r="N341" s="13">
        <f>[6]Plant!AM171</f>
        <v>0</v>
      </c>
      <c r="O341">
        <f>[6]Plant!AR171</f>
        <v>1.2423538869206519</v>
      </c>
    </row>
    <row r="342" spans="2:15" x14ac:dyDescent="0.3">
      <c r="B342">
        <v>340</v>
      </c>
      <c r="C342" t="s">
        <v>37</v>
      </c>
      <c r="D342" s="10">
        <v>2</v>
      </c>
      <c r="E342" s="9" t="s">
        <v>96</v>
      </c>
      <c r="F342">
        <v>32</v>
      </c>
      <c r="G342">
        <v>6</v>
      </c>
      <c r="H342">
        <v>164</v>
      </c>
      <c r="I342" t="str">
        <f>[6]Plant!F172</f>
        <v>R11-N2-A4</v>
      </c>
      <c r="J342" s="6" t="str">
        <f>[6]Plant!O172</f>
        <v>R11-N2-A4-32</v>
      </c>
      <c r="K342" s="3">
        <f>[6]Plant!AC172</f>
        <v>240.17391304347822</v>
      </c>
      <c r="L342">
        <f>[6]Plant!I172</f>
        <v>65.878</v>
      </c>
      <c r="M342">
        <f>[6]Plant!M172</f>
        <v>4.3285</v>
      </c>
      <c r="N342" s="13">
        <f>[6]Plant!AM172</f>
        <v>0</v>
      </c>
      <c r="O342">
        <f>[6]Plant!AR172</f>
        <v>0.71716200878693082</v>
      </c>
    </row>
    <row r="343" spans="2:15" x14ac:dyDescent="0.3">
      <c r="B343">
        <v>341</v>
      </c>
      <c r="C343" t="s">
        <v>37</v>
      </c>
      <c r="D343" s="10">
        <v>2</v>
      </c>
      <c r="E343" s="9" t="s">
        <v>96</v>
      </c>
      <c r="F343">
        <v>32</v>
      </c>
      <c r="G343">
        <v>6</v>
      </c>
      <c r="H343">
        <v>165</v>
      </c>
      <c r="I343" t="str">
        <f>[6]Plant!F173</f>
        <v>R11-N2-A8</v>
      </c>
      <c r="J343" s="6" t="str">
        <f>[6]Plant!O173</f>
        <v>R11-N2-A8-32</v>
      </c>
      <c r="K343" s="3">
        <f>[6]Plant!AC173</f>
        <v>240.17391304347822</v>
      </c>
      <c r="L343">
        <f>[6]Plant!I173</f>
        <v>61.063700000000004</v>
      </c>
      <c r="M343">
        <f>[6]Plant!M173</f>
        <v>4.5641000000000007</v>
      </c>
      <c r="N343" s="13">
        <f>[6]Plant!AM173</f>
        <v>0</v>
      </c>
      <c r="O343">
        <f>[6]Plant!AR173</f>
        <v>0.66609345231789319</v>
      </c>
    </row>
    <row r="344" spans="2:15" x14ac:dyDescent="0.3">
      <c r="B344">
        <v>342</v>
      </c>
      <c r="C344" t="s">
        <v>38</v>
      </c>
      <c r="D344" s="10">
        <v>2</v>
      </c>
      <c r="E344" s="9" t="s">
        <v>96</v>
      </c>
      <c r="F344">
        <v>32</v>
      </c>
      <c r="G344">
        <v>6</v>
      </c>
      <c r="H344">
        <v>166</v>
      </c>
      <c r="I344" t="str">
        <f>[6]Plant!F174</f>
        <v>R11-N3-A4</v>
      </c>
      <c r="J344" s="6" t="str">
        <f>[6]Plant!O174</f>
        <v>R11-N3-A4-32</v>
      </c>
      <c r="K344" s="3">
        <f>[6]Plant!AC174</f>
        <v>205.23768115942036</v>
      </c>
      <c r="L344">
        <f>[6]Plant!I174</f>
        <v>73.054699999999997</v>
      </c>
      <c r="M344">
        <f>[6]Plant!M174</f>
        <v>5.436399999999999</v>
      </c>
      <c r="N344" s="13">
        <f>[6]Plant!AM174</f>
        <v>0</v>
      </c>
      <c r="O344">
        <f>[6]Plant!AR174</f>
        <v>0.49757221829680215</v>
      </c>
    </row>
    <row r="345" spans="2:15" x14ac:dyDescent="0.3">
      <c r="B345">
        <v>343</v>
      </c>
      <c r="C345" t="s">
        <v>39</v>
      </c>
      <c r="D345" s="10">
        <v>2</v>
      </c>
      <c r="E345" s="9" t="s">
        <v>96</v>
      </c>
      <c r="F345">
        <v>32</v>
      </c>
      <c r="G345">
        <v>6</v>
      </c>
      <c r="H345">
        <v>167</v>
      </c>
      <c r="I345" t="str">
        <f>[6]Plant!F175</f>
        <v>R11-S1-B3</v>
      </c>
      <c r="J345" s="6">
        <f>[6]Plant!O175</f>
        <v>0</v>
      </c>
      <c r="K345" s="3">
        <f>[6]Plant!AC175</f>
        <v>241.39130434782612</v>
      </c>
      <c r="L345">
        <f>[6]Plant!I175</f>
        <v>42.425400000000003</v>
      </c>
      <c r="M345">
        <f>[6]Plant!M175</f>
        <v>2.9847999999999999</v>
      </c>
      <c r="N345" s="13">
        <f>[6]Plant!AM175</f>
        <v>0</v>
      </c>
      <c r="O345">
        <f>[6]Plant!AR175</f>
        <v>1.07530324214441</v>
      </c>
    </row>
    <row r="346" spans="2:15" x14ac:dyDescent="0.3">
      <c r="B346">
        <v>344</v>
      </c>
      <c r="C346" t="s">
        <v>40</v>
      </c>
      <c r="D346" s="10">
        <v>2</v>
      </c>
      <c r="E346" s="9" t="s">
        <v>96</v>
      </c>
      <c r="F346">
        <v>32</v>
      </c>
      <c r="G346">
        <v>6</v>
      </c>
      <c r="H346">
        <v>168</v>
      </c>
      <c r="I346" t="str">
        <f>[6]Plant!F176</f>
        <v>R11-S2-B3</v>
      </c>
      <c r="J346" s="6">
        <f>[6]Plant!O176</f>
        <v>0</v>
      </c>
      <c r="K346" s="3">
        <f>[6]Plant!AC176</f>
        <v>252.09565217391307</v>
      </c>
      <c r="L346">
        <f>[6]Plant!I176</f>
        <v>40.782499999999999</v>
      </c>
      <c r="M346">
        <f>[6]Plant!M176</f>
        <v>3.0248999999999997</v>
      </c>
      <c r="N346" s="13">
        <f>[6]Plant!AM176</f>
        <v>0</v>
      </c>
      <c r="O346">
        <f>[6]Plant!AR176</f>
        <v>1.0624443535637236</v>
      </c>
    </row>
    <row r="347" spans="2:15" x14ac:dyDescent="0.3">
      <c r="B347">
        <v>345</v>
      </c>
      <c r="C347" t="s">
        <v>36</v>
      </c>
      <c r="D347" s="10">
        <v>2</v>
      </c>
      <c r="E347" s="9" t="s">
        <v>96</v>
      </c>
      <c r="F347">
        <v>32</v>
      </c>
      <c r="G347" t="s">
        <v>97</v>
      </c>
      <c r="H347">
        <v>169</v>
      </c>
      <c r="I347" t="str">
        <f>[6]Plant!F177</f>
        <v>R11-N1-A8</v>
      </c>
      <c r="J347" s="6">
        <f>[6]Plant!O177</f>
        <v>0</v>
      </c>
      <c r="K347" s="3">
        <f>[6]Plant!AC177</f>
        <v>264.3</v>
      </c>
      <c r="L347">
        <f>[6]Plant!I177</f>
        <v>12.6046</v>
      </c>
      <c r="M347">
        <f>[6]Plant!M177</f>
        <v>0.86220000000000052</v>
      </c>
      <c r="N347" s="13" t="str">
        <f>[6]Plant!AM177</f>
        <v>Screened</v>
      </c>
      <c r="O347">
        <f>[6]Plant!AR177</f>
        <v>2.2718435507616772</v>
      </c>
    </row>
    <row r="348" spans="2:15" x14ac:dyDescent="0.3">
      <c r="B348">
        <v>346</v>
      </c>
      <c r="C348" t="s">
        <v>37</v>
      </c>
      <c r="D348" s="10">
        <v>2</v>
      </c>
      <c r="E348" s="9" t="s">
        <v>96</v>
      </c>
      <c r="F348">
        <v>32</v>
      </c>
      <c r="G348">
        <v>6</v>
      </c>
      <c r="H348">
        <v>170</v>
      </c>
      <c r="I348" t="str">
        <f>[6]Plant!F178</f>
        <v>R11-N2-B3</v>
      </c>
      <c r="J348" s="6">
        <f>[6]Plant!O178</f>
        <v>0</v>
      </c>
      <c r="K348" s="3">
        <f>[6]Plant!AC178</f>
        <v>240.17391304347822</v>
      </c>
      <c r="L348">
        <f>[6]Plant!I178</f>
        <v>61.000500000000002</v>
      </c>
      <c r="M348">
        <f>[6]Plant!M178</f>
        <v>4.2082999999999995</v>
      </c>
      <c r="N348" s="13">
        <f>[6]Plant!AM178</f>
        <v>0</v>
      </c>
      <c r="O348">
        <f>[6]Plant!AR178</f>
        <v>0.74429786137153486</v>
      </c>
    </row>
    <row r="349" spans="2:15" x14ac:dyDescent="0.3">
      <c r="B349">
        <v>347</v>
      </c>
      <c r="C349" t="s">
        <v>38</v>
      </c>
      <c r="D349" s="10">
        <v>2</v>
      </c>
      <c r="E349" s="9" t="s">
        <v>96</v>
      </c>
      <c r="F349">
        <v>32</v>
      </c>
      <c r="G349">
        <v>6</v>
      </c>
      <c r="H349">
        <v>171</v>
      </c>
      <c r="I349" t="str">
        <f>[6]Plant!F179</f>
        <v>R11-N3-B3</v>
      </c>
      <c r="J349" s="6">
        <f>[6]Plant!O179</f>
        <v>0</v>
      </c>
      <c r="K349" s="3">
        <f>[6]Plant!AC179</f>
        <v>205.23768115942036</v>
      </c>
      <c r="L349">
        <f>[6]Plant!I179</f>
        <v>73.083100000000002</v>
      </c>
      <c r="M349">
        <f>[6]Plant!M179</f>
        <v>5.3101000000000003</v>
      </c>
      <c r="N349" s="13">
        <f>[6]Plant!AM179</f>
        <v>0</v>
      </c>
      <c r="O349">
        <f>[6]Plant!AR179</f>
        <v>0.52022187961875554</v>
      </c>
    </row>
    <row r="350" spans="2:15" x14ac:dyDescent="0.3">
      <c r="B350">
        <v>348</v>
      </c>
      <c r="C350" t="s">
        <v>41</v>
      </c>
      <c r="D350" s="10">
        <v>2</v>
      </c>
      <c r="E350" s="9" t="s">
        <v>96</v>
      </c>
      <c r="F350">
        <v>32</v>
      </c>
      <c r="G350">
        <v>6</v>
      </c>
      <c r="H350">
        <v>172</v>
      </c>
      <c r="I350" t="str">
        <f>[6]Plant!F180</f>
        <v>R11-S3-B5</v>
      </c>
      <c r="J350" s="6">
        <f>[6]Plant!O180</f>
        <v>0</v>
      </c>
      <c r="K350" s="3">
        <f>[6]Plant!AC180</f>
        <v>248.03478260869562</v>
      </c>
      <c r="L350">
        <f>[6]Plant!I180</f>
        <v>42.621699999999997</v>
      </c>
      <c r="M350">
        <f>[6]Plant!M180</f>
        <v>3.0903</v>
      </c>
      <c r="N350" s="13">
        <f>[6]Plant!AM180</f>
        <v>0</v>
      </c>
      <c r="O350">
        <f>[6]Plant!AR180</f>
        <v>1.04183382880272</v>
      </c>
    </row>
    <row r="351" spans="2:15" x14ac:dyDescent="0.3">
      <c r="B351">
        <v>349</v>
      </c>
      <c r="D351" s="4">
        <v>0.19</v>
      </c>
      <c r="E351" t="s">
        <v>3</v>
      </c>
      <c r="F351">
        <v>0</v>
      </c>
      <c r="G351">
        <v>0</v>
      </c>
      <c r="H351">
        <v>0</v>
      </c>
      <c r="I351">
        <f>[4]Plant!F5</f>
        <v>0</v>
      </c>
      <c r="J351" s="6">
        <f>[4]Plant!O5</f>
        <v>0</v>
      </c>
      <c r="K351" s="3">
        <f>[4]Plant!AC5</f>
        <v>0</v>
      </c>
      <c r="L351">
        <f>[4]Plant!I5</f>
        <v>1.9907999999999999E-2</v>
      </c>
      <c r="M351">
        <f>[4]Plant!M5</f>
        <v>2.1979999999999999E-3</v>
      </c>
      <c r="N351" s="13">
        <f>[4]Plant!AM5</f>
        <v>0</v>
      </c>
      <c r="O351">
        <f>[4]Plant!AR5</f>
        <v>0</v>
      </c>
    </row>
    <row r="352" spans="2:15" x14ac:dyDescent="0.3">
      <c r="B352">
        <v>350</v>
      </c>
      <c r="C352" t="s">
        <v>36</v>
      </c>
      <c r="D352" s="4">
        <v>0.19</v>
      </c>
      <c r="E352" t="s">
        <v>3</v>
      </c>
      <c r="F352">
        <v>14</v>
      </c>
      <c r="G352">
        <v>1</v>
      </c>
      <c r="H352">
        <v>1</v>
      </c>
      <c r="I352" t="str">
        <f>[4]Plant!F9</f>
        <v>R09N-N1-A1</v>
      </c>
      <c r="J352" s="6" t="str">
        <f>[4]Plant!O9</f>
        <v>R09N-N1-14</v>
      </c>
      <c r="K352" s="3">
        <f>[4]Plant!AC9</f>
        <v>15.15</v>
      </c>
      <c r="L352">
        <f>[4]Plant!I9</f>
        <v>4.0184999999999995</v>
      </c>
      <c r="M352">
        <f>[4]Plant!M9</f>
        <v>0.28190000000000004</v>
      </c>
      <c r="N352" s="13">
        <f>[4]Plant!AM9</f>
        <v>0</v>
      </c>
      <c r="O352" s="17">
        <f>[4]Plant!AR9</f>
        <v>1.6567114919252264</v>
      </c>
    </row>
    <row r="353" spans="2:15" x14ac:dyDescent="0.3">
      <c r="B353">
        <v>351</v>
      </c>
      <c r="C353" t="s">
        <v>36</v>
      </c>
      <c r="D353" s="4">
        <v>0.19</v>
      </c>
      <c r="E353" t="s">
        <v>3</v>
      </c>
      <c r="F353">
        <v>14</v>
      </c>
      <c r="G353">
        <v>1</v>
      </c>
      <c r="H353">
        <v>2</v>
      </c>
      <c r="I353" t="str">
        <f>[4]Plant!F10</f>
        <v>R09N-N1-A3</v>
      </c>
      <c r="J353" s="6" t="str">
        <f>[4]Plant!O10</f>
        <v>R09N-N1-14</v>
      </c>
      <c r="K353" s="3">
        <f>[4]Plant!AC10</f>
        <v>15.15</v>
      </c>
      <c r="L353">
        <f>[4]Plant!I10</f>
        <v>2.9175999999999993</v>
      </c>
      <c r="M353">
        <f>[4]Plant!M10</f>
        <v>0.24289999999999989</v>
      </c>
      <c r="N353" s="13">
        <f>[4]Plant!AM10</f>
        <v>0</v>
      </c>
      <c r="O353" s="17">
        <f>[4]Plant!AR10</f>
        <v>1.4187358730184856</v>
      </c>
    </row>
    <row r="354" spans="2:15" x14ac:dyDescent="0.3">
      <c r="B354">
        <v>352</v>
      </c>
      <c r="C354" t="s">
        <v>36</v>
      </c>
      <c r="D354" s="4">
        <v>0.19</v>
      </c>
      <c r="E354" t="s">
        <v>3</v>
      </c>
      <c r="F354">
        <v>14</v>
      </c>
      <c r="G354">
        <v>1</v>
      </c>
      <c r="H354">
        <v>3</v>
      </c>
      <c r="I354" t="str">
        <f>[4]Plant!F11</f>
        <v>R09N-N1-A5</v>
      </c>
      <c r="J354" s="6" t="str">
        <f>[4]Plant!O11</f>
        <v>R09N-N1-14</v>
      </c>
      <c r="K354" s="3">
        <f>[4]Plant!AC11</f>
        <v>15.15</v>
      </c>
      <c r="L354">
        <f>[4]Plant!I11</f>
        <v>2.9611000000000001</v>
      </c>
      <c r="M354">
        <f>[4]Plant!M11</f>
        <v>0.21009999999999995</v>
      </c>
      <c r="N354" s="13">
        <f>[4]Plant!AM11</f>
        <v>0</v>
      </c>
      <c r="O354" s="17">
        <f>[4]Plant!AR11</f>
        <v>1.1868914712934393</v>
      </c>
    </row>
    <row r="355" spans="2:15" x14ac:dyDescent="0.3">
      <c r="B355">
        <v>353</v>
      </c>
      <c r="C355" t="s">
        <v>36</v>
      </c>
      <c r="D355" s="4">
        <v>0.19</v>
      </c>
      <c r="E355" t="s">
        <v>3</v>
      </c>
      <c r="F355">
        <v>14</v>
      </c>
      <c r="G355">
        <v>1</v>
      </c>
      <c r="H355">
        <v>4</v>
      </c>
      <c r="I355" t="str">
        <f>[4]Plant!F12</f>
        <v>R09N-N1-A7</v>
      </c>
      <c r="J355" s="6" t="str">
        <f>[4]Plant!O12</f>
        <v>R09N-N1-14</v>
      </c>
      <c r="K355" s="3">
        <f>[4]Plant!AC12</f>
        <v>15.15</v>
      </c>
      <c r="L355">
        <f>[4]Plant!I12</f>
        <v>3.5400000000000005</v>
      </c>
      <c r="M355">
        <f>[4]Plant!M12</f>
        <v>0.25440000000000018</v>
      </c>
      <c r="N355" s="13">
        <f>[4]Plant!AM12</f>
        <v>0</v>
      </c>
      <c r="O355" s="17">
        <f>[4]Plant!AR12</f>
        <v>1.4926652597417931</v>
      </c>
    </row>
    <row r="356" spans="2:15" x14ac:dyDescent="0.3">
      <c r="B356">
        <v>354</v>
      </c>
      <c r="C356" t="s">
        <v>36</v>
      </c>
      <c r="D356" s="4">
        <v>0.19</v>
      </c>
      <c r="E356" t="s">
        <v>3</v>
      </c>
      <c r="F356">
        <v>14</v>
      </c>
      <c r="G356">
        <v>1</v>
      </c>
      <c r="H356">
        <v>5</v>
      </c>
      <c r="I356" t="str">
        <f>[4]Plant!F13</f>
        <v>R09N-N1-B1</v>
      </c>
      <c r="J356" s="6" t="str">
        <f>[4]Plant!O13</f>
        <v>R09N-N1-14</v>
      </c>
      <c r="K356" s="3">
        <f>[4]Plant!AC13</f>
        <v>15.15</v>
      </c>
      <c r="L356">
        <f>[4]Plant!I13</f>
        <v>3.4369999999999994</v>
      </c>
      <c r="M356">
        <f>[4]Plant!M13</f>
        <v>0.23719999999999986</v>
      </c>
      <c r="N356" s="13">
        <f>[4]Plant!AM13</f>
        <v>0</v>
      </c>
      <c r="O356" s="17">
        <f>[4]Plant!AR13</f>
        <v>1.3807848186053444</v>
      </c>
    </row>
    <row r="357" spans="2:15" x14ac:dyDescent="0.3">
      <c r="B357">
        <v>355</v>
      </c>
      <c r="C357" t="s">
        <v>36</v>
      </c>
      <c r="D357" s="4">
        <v>0.19</v>
      </c>
      <c r="E357" t="s">
        <v>3</v>
      </c>
      <c r="F357">
        <v>14</v>
      </c>
      <c r="G357">
        <v>1</v>
      </c>
      <c r="H357">
        <v>6</v>
      </c>
      <c r="I357" t="str">
        <f>[4]Plant!F14</f>
        <v>R09N-N1-B2</v>
      </c>
      <c r="J357" s="6" t="str">
        <f>[4]Plant!O14</f>
        <v>R09N-N1-14</v>
      </c>
      <c r="K357" s="3">
        <f>[4]Plant!AC14</f>
        <v>15.15</v>
      </c>
      <c r="L357">
        <f>[4]Plant!I14</f>
        <v>1.6138000000000001</v>
      </c>
      <c r="M357">
        <f>[4]Plant!M14</f>
        <v>0.12880000000000003</v>
      </c>
      <c r="N357" s="13" t="str">
        <f>[4]Plant!AM14</f>
        <v>Screened</v>
      </c>
      <c r="O357">
        <f>[4]Plant!AR14</f>
        <v>0.40485727968035967</v>
      </c>
    </row>
    <row r="358" spans="2:15" x14ac:dyDescent="0.3">
      <c r="B358">
        <v>356</v>
      </c>
      <c r="C358" t="s">
        <v>36</v>
      </c>
      <c r="D358" s="4">
        <v>0.19</v>
      </c>
      <c r="E358" t="s">
        <v>3</v>
      </c>
      <c r="F358">
        <v>14</v>
      </c>
      <c r="G358">
        <v>1</v>
      </c>
      <c r="H358">
        <v>7</v>
      </c>
      <c r="I358" t="str">
        <f>[4]Plant!F15</f>
        <v>R09N-N1-B4</v>
      </c>
      <c r="J358" s="6" t="str">
        <f>[4]Plant!O15</f>
        <v>R09N-N1-14</v>
      </c>
      <c r="K358" s="3">
        <f>[4]Plant!AC15</f>
        <v>15.15</v>
      </c>
      <c r="L358">
        <f>[4]Plant!I15</f>
        <v>4.0068999999999999</v>
      </c>
      <c r="M358">
        <f>[4]Plant!M15</f>
        <v>0.29039999999999999</v>
      </c>
      <c r="N358" s="13">
        <f>[4]Plant!AM15</f>
        <v>0</v>
      </c>
      <c r="O358" s="17">
        <f>[4]Plant!AR15</f>
        <v>1.7041889443147444</v>
      </c>
    </row>
    <row r="359" spans="2:15" x14ac:dyDescent="0.3">
      <c r="B359">
        <v>357</v>
      </c>
      <c r="C359" t="s">
        <v>36</v>
      </c>
      <c r="D359" s="4">
        <v>0.19</v>
      </c>
      <c r="E359" t="s">
        <v>3</v>
      </c>
      <c r="F359">
        <v>14</v>
      </c>
      <c r="G359">
        <v>1</v>
      </c>
      <c r="H359">
        <v>8</v>
      </c>
      <c r="I359" t="str">
        <f>[4]Plant!F16</f>
        <v>R09N-N1-B6</v>
      </c>
      <c r="J359" s="6" t="str">
        <f>[4]Plant!O16</f>
        <v>R09N-N1-14</v>
      </c>
      <c r="K359" s="3">
        <f>[4]Plant!AC16</f>
        <v>15.15</v>
      </c>
      <c r="L359">
        <f>[4]Plant!I16</f>
        <v>3.0523999999999996</v>
      </c>
      <c r="M359">
        <f>[4]Plant!M16</f>
        <v>0.24140000000000006</v>
      </c>
      <c r="N359" s="13">
        <f>[4]Plant!AM16</f>
        <v>0</v>
      </c>
      <c r="O359" s="17">
        <f>[4]Plant!AR16</f>
        <v>1.4088357983805475</v>
      </c>
    </row>
    <row r="360" spans="2:15" x14ac:dyDescent="0.3">
      <c r="B360">
        <v>358</v>
      </c>
      <c r="C360" t="s">
        <v>36</v>
      </c>
      <c r="D360" s="4">
        <v>0.19</v>
      </c>
      <c r="E360" t="s">
        <v>3</v>
      </c>
      <c r="F360">
        <v>14</v>
      </c>
      <c r="G360">
        <v>1</v>
      </c>
      <c r="H360">
        <v>9</v>
      </c>
      <c r="I360" t="str">
        <f>[4]Plant!F17</f>
        <v>R09N-N1-B7</v>
      </c>
      <c r="J360" s="6" t="str">
        <f>[4]Plant!O17</f>
        <v>R09N-N1-14</v>
      </c>
      <c r="K360" s="3">
        <f>[4]Plant!AC17</f>
        <v>15.15</v>
      </c>
      <c r="L360">
        <f>[4]Plant!I17</f>
        <v>2.3439000000000001</v>
      </c>
      <c r="M360">
        <f>[4]Plant!M17</f>
        <v>0.17039999999999988</v>
      </c>
      <c r="N360" s="13">
        <f>[4]Plant!AM17</f>
        <v>0</v>
      </c>
      <c r="O360" s="17">
        <f>[4]Plant!AR17</f>
        <v>0.85217310593119489</v>
      </c>
    </row>
    <row r="361" spans="2:15" x14ac:dyDescent="0.3">
      <c r="B361">
        <v>359</v>
      </c>
      <c r="C361" t="s">
        <v>36</v>
      </c>
      <c r="D361" s="4">
        <v>0.19</v>
      </c>
      <c r="E361" t="s">
        <v>3</v>
      </c>
      <c r="F361">
        <v>14</v>
      </c>
      <c r="G361">
        <v>1</v>
      </c>
      <c r="H361">
        <v>10</v>
      </c>
      <c r="I361" t="str">
        <f>[4]Plant!F18</f>
        <v>R09N-N1-B8</v>
      </c>
      <c r="J361" s="6" t="str">
        <f>[4]Plant!O18</f>
        <v>R09N-N1-14</v>
      </c>
      <c r="K361" s="3">
        <f>[4]Plant!AC18</f>
        <v>15.15</v>
      </c>
      <c r="L361">
        <f>[4]Plant!I18</f>
        <v>2.5163000000000002</v>
      </c>
      <c r="M361">
        <f>[4]Plant!M18</f>
        <v>0.2027000000000001</v>
      </c>
      <c r="N361" s="13">
        <f>[4]Plant!AM18</f>
        <v>0</v>
      </c>
      <c r="O361" s="17">
        <f>[4]Plant!AR18</f>
        <v>1.1295856358362735</v>
      </c>
    </row>
    <row r="362" spans="2:15" x14ac:dyDescent="0.3">
      <c r="B362">
        <v>360</v>
      </c>
      <c r="C362" t="s">
        <v>38</v>
      </c>
      <c r="D362" s="4">
        <v>0.19</v>
      </c>
      <c r="E362" t="s">
        <v>3</v>
      </c>
      <c r="F362">
        <v>18</v>
      </c>
      <c r="G362">
        <v>2</v>
      </c>
      <c r="H362">
        <v>11</v>
      </c>
      <c r="I362" t="str">
        <f>[4]Plant!F19</f>
        <v>R09N-N3-A1</v>
      </c>
      <c r="J362" s="6" t="str">
        <f>[4]Plant!O19</f>
        <v>R09N-N3-18</v>
      </c>
      <c r="K362" s="3">
        <f>[4]Plant!AC19</f>
        <v>14.460999999999999</v>
      </c>
      <c r="L362">
        <f>[4]Plant!I19</f>
        <v>7.946600000000001</v>
      </c>
      <c r="M362">
        <f>[4]Plant!M19</f>
        <v>0.64319999999999999</v>
      </c>
      <c r="N362" s="13">
        <f>[4]Plant!AM19</f>
        <v>0</v>
      </c>
      <c r="O362">
        <f>[4]Plant!AR19</f>
        <v>0.95817763900041242</v>
      </c>
    </row>
    <row r="363" spans="2:15" x14ac:dyDescent="0.3">
      <c r="B363">
        <v>361</v>
      </c>
      <c r="C363" t="s">
        <v>38</v>
      </c>
      <c r="D363" s="4">
        <v>0.19</v>
      </c>
      <c r="E363" t="s">
        <v>3</v>
      </c>
      <c r="F363">
        <v>18</v>
      </c>
      <c r="G363">
        <v>2</v>
      </c>
      <c r="H363">
        <v>12</v>
      </c>
      <c r="I363" t="str">
        <f>[4]Plant!F20</f>
        <v>R09N-N3-A3</v>
      </c>
      <c r="J363" s="6" t="str">
        <f>[4]Plant!O20</f>
        <v>R09N-N3-18</v>
      </c>
      <c r="K363" s="3">
        <f>[4]Plant!AC20</f>
        <v>14.460999999999999</v>
      </c>
      <c r="L363">
        <f>[4]Plant!I20</f>
        <v>7.1105999999999998</v>
      </c>
      <c r="M363">
        <f>[4]Plant!M20</f>
        <v>0.47280000000000011</v>
      </c>
      <c r="N363" s="13">
        <f>[4]Plant!AM20</f>
        <v>0</v>
      </c>
      <c r="O363">
        <f>[4]Plant!AR20</f>
        <v>0.57559011066687804</v>
      </c>
    </row>
    <row r="364" spans="2:15" x14ac:dyDescent="0.3">
      <c r="B364">
        <v>362</v>
      </c>
      <c r="C364" t="s">
        <v>38</v>
      </c>
      <c r="D364" s="4">
        <v>0.19</v>
      </c>
      <c r="E364" t="s">
        <v>3</v>
      </c>
      <c r="F364">
        <v>18</v>
      </c>
      <c r="G364">
        <v>2</v>
      </c>
      <c r="H364">
        <v>13</v>
      </c>
      <c r="I364" t="str">
        <f>[4]Plant!F21</f>
        <v>R09N-N3-A5</v>
      </c>
      <c r="J364" s="6" t="str">
        <f>[4]Plant!O21</f>
        <v>R09N-N3-18</v>
      </c>
      <c r="K364" s="3">
        <f>[4]Plant!AC21</f>
        <v>14.460999999999999</v>
      </c>
      <c r="L364">
        <f>[4]Plant!I21</f>
        <v>15.553599999999999</v>
      </c>
      <c r="M364">
        <f>[4]Plant!M21</f>
        <v>0.90300000000000025</v>
      </c>
      <c r="N364" s="13">
        <f>[4]Plant!AM21</f>
        <v>0</v>
      </c>
      <c r="O364">
        <f>[4]Plant!AR21</f>
        <v>1.3799005862751847</v>
      </c>
    </row>
    <row r="365" spans="2:15" x14ac:dyDescent="0.3">
      <c r="B365">
        <v>363</v>
      </c>
      <c r="C365" t="s">
        <v>38</v>
      </c>
      <c r="D365" s="4">
        <v>0.19</v>
      </c>
      <c r="E365" t="s">
        <v>3</v>
      </c>
      <c r="F365">
        <v>18</v>
      </c>
      <c r="G365">
        <v>2</v>
      </c>
      <c r="H365">
        <v>14</v>
      </c>
      <c r="I365" t="str">
        <f>[4]Plant!F22</f>
        <v>R09N-N3-A7</v>
      </c>
      <c r="J365" s="6" t="str">
        <f>[4]Plant!O22</f>
        <v>R09N-N3-18</v>
      </c>
      <c r="K365" s="3">
        <f>[4]Plant!AC22</f>
        <v>14.460999999999999</v>
      </c>
      <c r="L365">
        <f>[4]Plant!I22</f>
        <v>0.41169999999999995</v>
      </c>
      <c r="M365">
        <f>[4]Plant!M22</f>
        <v>6.2999999999999945E-2</v>
      </c>
      <c r="N365" s="13">
        <f>[4]Plant!AM22</f>
        <v>0</v>
      </c>
      <c r="O365">
        <f>[4]Plant!AR22</f>
        <v>1.9298080799532344</v>
      </c>
    </row>
    <row r="366" spans="2:15" x14ac:dyDescent="0.3">
      <c r="B366">
        <v>364</v>
      </c>
      <c r="C366" t="s">
        <v>38</v>
      </c>
      <c r="D366" s="4">
        <v>0.19</v>
      </c>
      <c r="E366" t="s">
        <v>3</v>
      </c>
      <c r="F366">
        <v>18</v>
      </c>
      <c r="G366">
        <v>2</v>
      </c>
      <c r="H366">
        <v>15</v>
      </c>
      <c r="I366" t="str">
        <f>[4]Plant!F23</f>
        <v>R09N-N3-B1</v>
      </c>
      <c r="J366" s="6" t="str">
        <f>[4]Plant!O23</f>
        <v>R09N-N3-18</v>
      </c>
      <c r="K366" s="3">
        <f>[4]Plant!AC23</f>
        <v>14.460999999999999</v>
      </c>
      <c r="L366">
        <f>[4]Plant!I23</f>
        <v>4.0993000000000004</v>
      </c>
      <c r="M366">
        <f>[4]Plant!M23</f>
        <v>0.25119999999999987</v>
      </c>
      <c r="N366" s="13">
        <f>[4]Plant!AM23</f>
        <v>0</v>
      </c>
      <c r="O366">
        <f>[4]Plant!AR23</f>
        <v>0.21053831928588784</v>
      </c>
    </row>
    <row r="367" spans="2:15" x14ac:dyDescent="0.3">
      <c r="B367">
        <v>365</v>
      </c>
      <c r="C367" t="s">
        <v>38</v>
      </c>
      <c r="D367" s="4">
        <v>0.19</v>
      </c>
      <c r="E367" t="s">
        <v>3</v>
      </c>
      <c r="F367">
        <v>18</v>
      </c>
      <c r="G367">
        <v>2</v>
      </c>
      <c r="H367">
        <v>16</v>
      </c>
      <c r="I367" t="str">
        <f>[4]Plant!F24</f>
        <v>R09N-N3-B2</v>
      </c>
      <c r="J367" s="6" t="str">
        <f>[4]Plant!O24</f>
        <v>R09N-N3-18</v>
      </c>
      <c r="K367" s="3">
        <f>[4]Plant!AC24</f>
        <v>14.460999999999999</v>
      </c>
      <c r="L367">
        <f>[4]Plant!I24</f>
        <v>9.7439999999999998</v>
      </c>
      <c r="M367">
        <f>[4]Plant!M24</f>
        <v>0.67499999999999982</v>
      </c>
      <c r="N367" s="13">
        <f>[4]Plant!AM24</f>
        <v>0</v>
      </c>
      <c r="O367">
        <f>[4]Plant!AR24</f>
        <v>1.0181630862967013</v>
      </c>
    </row>
    <row r="368" spans="2:15" x14ac:dyDescent="0.3">
      <c r="B368">
        <v>366</v>
      </c>
      <c r="C368" t="s">
        <v>38</v>
      </c>
      <c r="D368" s="4">
        <v>0.19</v>
      </c>
      <c r="E368" t="s">
        <v>3</v>
      </c>
      <c r="F368">
        <v>18</v>
      </c>
      <c r="G368">
        <v>2</v>
      </c>
      <c r="H368">
        <v>17</v>
      </c>
      <c r="I368" t="str">
        <f>[4]Plant!F25</f>
        <v>R09N-N3-B4</v>
      </c>
      <c r="J368" s="6" t="str">
        <f>[4]Plant!O25</f>
        <v>R09N-N3-18</v>
      </c>
      <c r="K368" s="3">
        <f>[4]Plant!AC25</f>
        <v>14.460999999999999</v>
      </c>
      <c r="L368">
        <f>[4]Plant!I25</f>
        <v>7.6991000000000005</v>
      </c>
      <c r="M368">
        <f>[4]Plant!M25</f>
        <v>0.5242</v>
      </c>
      <c r="N368" s="13">
        <f>[4]Plant!AM25</f>
        <v>0</v>
      </c>
      <c r="O368">
        <f>[4]Plant!AR25</f>
        <v>0.70387307685752398</v>
      </c>
    </row>
    <row r="369" spans="2:15" x14ac:dyDescent="0.3">
      <c r="B369">
        <v>367</v>
      </c>
      <c r="C369" t="s">
        <v>38</v>
      </c>
      <c r="D369" s="4">
        <v>0.19</v>
      </c>
      <c r="E369" t="s">
        <v>3</v>
      </c>
      <c r="F369">
        <v>18</v>
      </c>
      <c r="G369">
        <v>2</v>
      </c>
      <c r="H369">
        <v>18</v>
      </c>
      <c r="I369" t="str">
        <f>[4]Plant!F26</f>
        <v>R09N-N3-B8</v>
      </c>
      <c r="J369" s="6" t="str">
        <f>[4]Plant!O26</f>
        <v>R09N-N3-18</v>
      </c>
      <c r="K369" s="3">
        <f>[4]Plant!AC26</f>
        <v>14.460999999999999</v>
      </c>
      <c r="L369">
        <f>[4]Plant!I26</f>
        <v>3.7610999999999999</v>
      </c>
      <c r="M369">
        <f>[4]Plant!M26</f>
        <v>0.31510000000000016</v>
      </c>
      <c r="N369" s="13">
        <f>[4]Plant!AM26</f>
        <v>0</v>
      </c>
      <c r="O369">
        <f>[4]Plant!AR26</f>
        <v>7.1185497379002552E-2</v>
      </c>
    </row>
    <row r="370" spans="2:15" x14ac:dyDescent="0.3">
      <c r="B370">
        <v>368</v>
      </c>
      <c r="C370" t="s">
        <v>37</v>
      </c>
      <c r="D370" s="4">
        <v>0.19</v>
      </c>
      <c r="E370" t="s">
        <v>3</v>
      </c>
      <c r="F370">
        <v>21</v>
      </c>
      <c r="G370">
        <v>3</v>
      </c>
      <c r="H370">
        <v>19</v>
      </c>
      <c r="I370" t="str">
        <f>[4]Plant!F27</f>
        <v>R09N-N2-A1</v>
      </c>
      <c r="J370" s="6" t="str">
        <f>[4]Plant!O27</f>
        <v>R09N-N2-A-21</v>
      </c>
      <c r="K370" s="3">
        <f>[4]Plant!AC27</f>
        <v>15.733472222222224</v>
      </c>
      <c r="L370">
        <f>[4]Plant!I27</f>
        <v>5.2965999999999998</v>
      </c>
      <c r="M370">
        <f>[4]Plant!M27</f>
        <v>0.33979999999999988</v>
      </c>
      <c r="N370" s="13">
        <f>[4]Plant!AM27</f>
        <v>0</v>
      </c>
      <c r="O370">
        <f>[4]Plant!AR27</f>
        <v>0.73013965620792098</v>
      </c>
    </row>
    <row r="371" spans="2:15" x14ac:dyDescent="0.3">
      <c r="B371">
        <v>369</v>
      </c>
      <c r="C371" t="s">
        <v>37</v>
      </c>
      <c r="D371" s="4">
        <v>0.19</v>
      </c>
      <c r="E371" t="s">
        <v>3</v>
      </c>
      <c r="F371">
        <v>21</v>
      </c>
      <c r="G371">
        <v>3</v>
      </c>
      <c r="H371">
        <v>20</v>
      </c>
      <c r="I371" t="str">
        <f>[4]Plant!F28</f>
        <v>R09N-N2-A3</v>
      </c>
      <c r="J371" s="6" t="str">
        <f>[4]Plant!O28</f>
        <v>R09N-N2-A-21</v>
      </c>
      <c r="K371" s="3">
        <f>[4]Plant!AC28</f>
        <v>15.733472222222224</v>
      </c>
      <c r="L371">
        <f>[4]Plant!I28</f>
        <v>12.5618</v>
      </c>
      <c r="M371">
        <f>[4]Plant!M28</f>
        <v>0.67649999999999988</v>
      </c>
      <c r="N371" s="13">
        <f>[4]Plant!AM28</f>
        <v>0</v>
      </c>
      <c r="O371">
        <f>[4]Plant!AR28</f>
        <v>3.5129024027917284E-3</v>
      </c>
    </row>
    <row r="372" spans="2:15" x14ac:dyDescent="0.3">
      <c r="B372">
        <v>370</v>
      </c>
      <c r="C372" t="s">
        <v>37</v>
      </c>
      <c r="D372" s="4">
        <v>0.19</v>
      </c>
      <c r="E372" t="s">
        <v>3</v>
      </c>
      <c r="F372">
        <v>21</v>
      </c>
      <c r="G372" t="s">
        <v>97</v>
      </c>
      <c r="H372">
        <v>21</v>
      </c>
      <c r="I372" t="str">
        <f>[4]Plant!F29</f>
        <v>R09N-N2-A5</v>
      </c>
      <c r="J372" s="6" t="str">
        <f>[4]Plant!O29</f>
        <v>R09N-N2-A-21</v>
      </c>
      <c r="K372" s="3">
        <f>[4]Plant!AC29</f>
        <v>15.733472222222224</v>
      </c>
      <c r="L372">
        <f>[4]Plant!I29</f>
        <v>18.6876</v>
      </c>
      <c r="M372">
        <f>[4]Plant!M29</f>
        <v>1.0478000000000001</v>
      </c>
      <c r="N372" s="13" t="str">
        <f>[4]Plant!AM29</f>
        <v>Screened</v>
      </c>
      <c r="O372">
        <f>[4]Plant!AR29</f>
        <v>0.4696702540921987</v>
      </c>
    </row>
    <row r="373" spans="2:15" x14ac:dyDescent="0.3">
      <c r="B373">
        <v>371</v>
      </c>
      <c r="C373" t="s">
        <v>37</v>
      </c>
      <c r="D373" s="4">
        <v>0.19</v>
      </c>
      <c r="E373" t="s">
        <v>3</v>
      </c>
      <c r="F373">
        <v>21</v>
      </c>
      <c r="G373">
        <v>3</v>
      </c>
      <c r="H373">
        <v>22</v>
      </c>
      <c r="I373" t="str">
        <f>[4]Plant!F30</f>
        <v>R09N-N2-A7</v>
      </c>
      <c r="J373" s="6" t="str">
        <f>[4]Plant!O30</f>
        <v>R09N-N2-A-21</v>
      </c>
      <c r="K373" s="3">
        <f>[4]Plant!AC30</f>
        <v>15.733472222222224</v>
      </c>
      <c r="L373">
        <f>[4]Plant!I30</f>
        <v>6.6912000000000003</v>
      </c>
      <c r="M373">
        <f>[4]Plant!M30</f>
        <v>0.36919999999999975</v>
      </c>
      <c r="N373" s="13">
        <f>[4]Plant!AM30</f>
        <v>0</v>
      </c>
      <c r="O373">
        <f>[4]Plant!AR30</f>
        <v>0.64172602350616625</v>
      </c>
    </row>
    <row r="374" spans="2:15" x14ac:dyDescent="0.3">
      <c r="B374">
        <v>372</v>
      </c>
      <c r="C374" t="s">
        <v>37</v>
      </c>
      <c r="D374" s="4">
        <v>0.19</v>
      </c>
      <c r="E374" t="s">
        <v>3</v>
      </c>
      <c r="F374">
        <v>21</v>
      </c>
      <c r="G374">
        <v>3</v>
      </c>
      <c r="H374">
        <v>23</v>
      </c>
      <c r="I374" t="str">
        <f>[4]Plant!F31</f>
        <v>R09N-N2-B1</v>
      </c>
      <c r="J374" s="6" t="str">
        <f>[4]Plant!O31</f>
        <v>R09N-N2-B-21</v>
      </c>
      <c r="K374" s="3">
        <f>[4]Plant!AC31</f>
        <v>15.733472222222224</v>
      </c>
      <c r="L374">
        <f>[4]Plant!I31</f>
        <v>6.4928000000000008</v>
      </c>
      <c r="M374">
        <f>[4]Plant!M31</f>
        <v>0.48489999999999966</v>
      </c>
      <c r="N374" s="13">
        <f>[4]Plant!AM31</f>
        <v>0</v>
      </c>
      <c r="O374">
        <f>[4]Plant!AR31</f>
        <v>0.35127591132197805</v>
      </c>
    </row>
    <row r="375" spans="2:15" x14ac:dyDescent="0.3">
      <c r="B375">
        <v>373</v>
      </c>
      <c r="C375" t="s">
        <v>37</v>
      </c>
      <c r="D375" s="4">
        <v>0.19</v>
      </c>
      <c r="E375" t="s">
        <v>3</v>
      </c>
      <c r="F375">
        <v>21</v>
      </c>
      <c r="G375">
        <v>3</v>
      </c>
      <c r="H375">
        <v>24</v>
      </c>
      <c r="I375" t="str">
        <f>[4]Plant!F32</f>
        <v>R09N-N2-B2</v>
      </c>
      <c r="J375" s="6" t="str">
        <f>[4]Plant!O32</f>
        <v>R09N-N2-B-21</v>
      </c>
      <c r="K375" s="3">
        <f>[4]Plant!AC32</f>
        <v>15.733472222222224</v>
      </c>
      <c r="L375">
        <f>[4]Plant!I32</f>
        <v>7.4598999999999993</v>
      </c>
      <c r="M375">
        <f>[4]Plant!M32</f>
        <v>0.48200000000000021</v>
      </c>
      <c r="N375" s="13">
        <f>[4]Plant!AM32</f>
        <v>0</v>
      </c>
      <c r="O375">
        <f>[4]Plant!AR32</f>
        <v>0.35766717552636679</v>
      </c>
    </row>
    <row r="376" spans="2:15" x14ac:dyDescent="0.3">
      <c r="B376">
        <v>374</v>
      </c>
      <c r="C376" t="s">
        <v>37</v>
      </c>
      <c r="D376" s="4">
        <v>0.19</v>
      </c>
      <c r="E376" t="s">
        <v>3</v>
      </c>
      <c r="F376">
        <v>21</v>
      </c>
      <c r="G376">
        <v>3</v>
      </c>
      <c r="H376">
        <v>25</v>
      </c>
      <c r="I376" t="str">
        <f>[4]Plant!F33</f>
        <v>R09N-N2-B4</v>
      </c>
      <c r="J376" s="6" t="str">
        <f>[4]Plant!O33</f>
        <v>R09N-N2-B-21</v>
      </c>
      <c r="K376" s="3">
        <f>[4]Plant!AC33</f>
        <v>15.733472222222224</v>
      </c>
      <c r="L376">
        <f>[4]Plant!I33</f>
        <v>7.9675000000000002</v>
      </c>
      <c r="M376">
        <f>[4]Plant!M33</f>
        <v>0.50630000000000042</v>
      </c>
      <c r="N376" s="13">
        <f>[4]Plant!AM33</f>
        <v>0</v>
      </c>
      <c r="O376">
        <f>[4]Plant!AR33</f>
        <v>0.30526201564343491</v>
      </c>
    </row>
    <row r="377" spans="2:15" x14ac:dyDescent="0.3">
      <c r="B377">
        <v>375</v>
      </c>
      <c r="C377" t="s">
        <v>37</v>
      </c>
      <c r="D377" s="4">
        <v>0.19</v>
      </c>
      <c r="E377" t="s">
        <v>3</v>
      </c>
      <c r="F377">
        <v>21</v>
      </c>
      <c r="G377">
        <v>3</v>
      </c>
      <c r="H377">
        <v>26</v>
      </c>
      <c r="I377" t="str">
        <f>[4]Plant!F34</f>
        <v>R09N-N2-B8</v>
      </c>
      <c r="J377" s="6" t="str">
        <f>[4]Plant!O34</f>
        <v>R09N-N2-B-21</v>
      </c>
      <c r="K377" s="3">
        <f>[4]Plant!AC34</f>
        <v>15.733472222222224</v>
      </c>
      <c r="L377">
        <f>[4]Plant!I34</f>
        <v>5.1348000000000003</v>
      </c>
      <c r="M377">
        <f>[4]Plant!M34</f>
        <v>0.34540000000000015</v>
      </c>
      <c r="N377" s="13">
        <f>[4]Plant!AM34</f>
        <v>0</v>
      </c>
      <c r="O377">
        <f>[4]Plant!AR34</f>
        <v>0.71272361781105165</v>
      </c>
    </row>
    <row r="378" spans="2:15" x14ac:dyDescent="0.3">
      <c r="B378">
        <v>376</v>
      </c>
      <c r="C378" t="s">
        <v>37</v>
      </c>
      <c r="D378" s="4">
        <v>0.19</v>
      </c>
      <c r="E378" t="s">
        <v>3</v>
      </c>
      <c r="F378">
        <v>25</v>
      </c>
      <c r="G378">
        <v>4</v>
      </c>
      <c r="H378">
        <v>27</v>
      </c>
      <c r="I378" t="str">
        <f>[4]Plant!F35</f>
        <v>R09N-N2-B6</v>
      </c>
      <c r="J378" s="6" t="str">
        <f>[4]Plant!O35</f>
        <v>R09N-N2-25</v>
      </c>
      <c r="K378" s="3">
        <f>[4]Plant!AC35</f>
        <v>18.985520833333336</v>
      </c>
      <c r="L378">
        <f>[4]Plant!I35</f>
        <v>9.7595000000000027</v>
      </c>
      <c r="M378">
        <f>[4]Plant!M35</f>
        <v>0.58420000000000005</v>
      </c>
      <c r="N378" s="13">
        <f>[4]Plant!AM35</f>
        <v>0</v>
      </c>
      <c r="O378">
        <f>[4]Plant!AR35</f>
        <v>1.1044854366952428</v>
      </c>
    </row>
    <row r="379" spans="2:15" x14ac:dyDescent="0.3">
      <c r="B379">
        <v>377</v>
      </c>
      <c r="C379" t="s">
        <v>37</v>
      </c>
      <c r="D379" s="4">
        <v>0.19</v>
      </c>
      <c r="E379" t="s">
        <v>3</v>
      </c>
      <c r="F379">
        <v>25</v>
      </c>
      <c r="G379">
        <v>4</v>
      </c>
      <c r="H379">
        <v>28</v>
      </c>
      <c r="I379" t="str">
        <f>[4]Plant!F36</f>
        <v>R09N-N2-B7</v>
      </c>
      <c r="J379" s="6" t="str">
        <f>[4]Plant!O36</f>
        <v>R09N-N2-25</v>
      </c>
      <c r="K379" s="3">
        <f>[4]Plant!AC36</f>
        <v>18.985520833333336</v>
      </c>
      <c r="L379">
        <f>[4]Plant!I36</f>
        <v>15.496000000000002</v>
      </c>
      <c r="M379">
        <f>[4]Plant!M36</f>
        <v>0.9222999999999999</v>
      </c>
      <c r="N379" s="13">
        <f>[4]Plant!AM36</f>
        <v>0</v>
      </c>
      <c r="O379">
        <f>[4]Plant!AR36</f>
        <v>0.69580856410665282</v>
      </c>
    </row>
    <row r="380" spans="2:15" x14ac:dyDescent="0.3">
      <c r="B380">
        <v>378</v>
      </c>
      <c r="C380" t="s">
        <v>38</v>
      </c>
      <c r="D380" s="4">
        <v>0.19</v>
      </c>
      <c r="E380" t="s">
        <v>3</v>
      </c>
      <c r="F380">
        <v>25</v>
      </c>
      <c r="G380">
        <v>4</v>
      </c>
      <c r="H380">
        <v>29</v>
      </c>
      <c r="I380" t="str">
        <f>[4]Plant!F37</f>
        <v>R09N-N3-B6</v>
      </c>
      <c r="J380" s="6" t="str">
        <f>[4]Plant!O37</f>
        <v>R09N-N3-25</v>
      </c>
      <c r="K380" s="3">
        <f>[4]Plant!AC37</f>
        <v>15.953958333333334</v>
      </c>
      <c r="L380">
        <f>[4]Plant!I37</f>
        <v>23.410799999999998</v>
      </c>
      <c r="M380">
        <f>[4]Plant!M37</f>
        <v>1.1597</v>
      </c>
      <c r="N380" s="13">
        <f>[4]Plant!AM37</f>
        <v>0</v>
      </c>
      <c r="O380">
        <f>[4]Plant!AR37</f>
        <v>0.49081454780678113</v>
      </c>
    </row>
    <row r="381" spans="2:15" x14ac:dyDescent="0.3">
      <c r="B381">
        <v>379</v>
      </c>
      <c r="C381" t="s">
        <v>38</v>
      </c>
      <c r="D381" s="4">
        <v>0.19</v>
      </c>
      <c r="E381" t="s">
        <v>3</v>
      </c>
      <c r="F381">
        <v>25</v>
      </c>
      <c r="G381">
        <v>4</v>
      </c>
      <c r="H381">
        <v>30</v>
      </c>
      <c r="I381" t="str">
        <f>[4]Plant!F38</f>
        <v>R09N-N3-B7</v>
      </c>
      <c r="J381" s="6" t="str">
        <f>[4]Plant!O38</f>
        <v>R09N-N3-25</v>
      </c>
      <c r="K381" s="3">
        <f>[4]Plant!AC38</f>
        <v>15.953958333333334</v>
      </c>
      <c r="L381">
        <f>[4]Plant!I38</f>
        <v>25.1751</v>
      </c>
      <c r="M381">
        <f>[4]Plant!M38</f>
        <v>1.2413999999999996</v>
      </c>
      <c r="N381" s="13">
        <f>[4]Plant!AM38</f>
        <v>0</v>
      </c>
      <c r="O381">
        <f>[4]Plant!AR38</f>
        <v>0.42988501965424042</v>
      </c>
    </row>
    <row r="382" spans="2:15" x14ac:dyDescent="0.3">
      <c r="B382">
        <v>380</v>
      </c>
      <c r="C382" t="s">
        <v>36</v>
      </c>
      <c r="D382" s="4">
        <v>0.19</v>
      </c>
      <c r="E382" t="s">
        <v>3</v>
      </c>
      <c r="F382">
        <v>28</v>
      </c>
      <c r="G382">
        <v>5</v>
      </c>
      <c r="H382">
        <v>31</v>
      </c>
      <c r="I382" t="str">
        <f>[4]Plant!F39</f>
        <v>R09N-N1-A2</v>
      </c>
      <c r="J382" s="6" t="str">
        <f>[4]Plant!O39</f>
        <v>R09N-N1-A2-28</v>
      </c>
      <c r="K382" s="3">
        <f>[4]Plant!AC39</f>
        <v>15.681851851851853</v>
      </c>
      <c r="L382">
        <f>[4]Plant!I39</f>
        <v>37.810400000000001</v>
      </c>
      <c r="M382">
        <f>[4]Plant!M39</f>
        <v>2.0837000000000003</v>
      </c>
      <c r="N382" s="13">
        <f>[4]Plant!AM39</f>
        <v>0</v>
      </c>
      <c r="O382" s="17">
        <f>[4]Plant!AR39</f>
        <v>0.62364105037898343</v>
      </c>
    </row>
    <row r="383" spans="2:15" x14ac:dyDescent="0.3">
      <c r="B383">
        <v>381</v>
      </c>
      <c r="C383" t="s">
        <v>36</v>
      </c>
      <c r="D383" s="4">
        <v>0.19</v>
      </c>
      <c r="E383" t="s">
        <v>3</v>
      </c>
      <c r="F383">
        <v>28</v>
      </c>
      <c r="G383">
        <v>5</v>
      </c>
      <c r="H383">
        <v>32</v>
      </c>
      <c r="I383" t="str">
        <f>[4]Plant!F40</f>
        <v>R09N-N1-A4</v>
      </c>
      <c r="J383" s="6" t="str">
        <f>[4]Plant!O40</f>
        <v>R09N-N1-A4-28</v>
      </c>
      <c r="K383" s="3">
        <f>[4]Plant!AC40</f>
        <v>15.681851851851853</v>
      </c>
      <c r="L383">
        <f>[4]Plant!I40</f>
        <v>56.102699999999999</v>
      </c>
      <c r="M383">
        <f>[4]Plant!M40</f>
        <v>2.8581000000000003</v>
      </c>
      <c r="N383" s="13">
        <f>[4]Plant!AM40</f>
        <v>0</v>
      </c>
      <c r="O383" s="17">
        <f>[4]Plant!AR40</f>
        <v>0.37111641778347232</v>
      </c>
    </row>
    <row r="384" spans="2:15" x14ac:dyDescent="0.3">
      <c r="B384">
        <v>382</v>
      </c>
      <c r="C384" t="s">
        <v>37</v>
      </c>
      <c r="D384" s="4">
        <v>0.19</v>
      </c>
      <c r="E384" t="s">
        <v>3</v>
      </c>
      <c r="F384">
        <v>28</v>
      </c>
      <c r="G384">
        <v>5</v>
      </c>
      <c r="H384">
        <v>33</v>
      </c>
      <c r="I384" t="str">
        <f>[4]Plant!F41</f>
        <v>R09N-N2-A2</v>
      </c>
      <c r="J384" s="6" t="str">
        <f>[4]Plant!O41</f>
        <v>R09N-N2-A2-28</v>
      </c>
      <c r="K384" s="3">
        <f>[4]Plant!AC41</f>
        <v>18.976018518518522</v>
      </c>
      <c r="L384">
        <f>[4]Plant!I41</f>
        <v>34.595299999999995</v>
      </c>
      <c r="M384">
        <f>[4]Plant!M41</f>
        <v>1.8097000000000003</v>
      </c>
      <c r="N384" s="13">
        <f>[4]Plant!AM41</f>
        <v>0</v>
      </c>
      <c r="O384">
        <f>[4]Plant!AR41</f>
        <v>0.73630120803128429</v>
      </c>
    </row>
    <row r="385" spans="2:15" x14ac:dyDescent="0.3">
      <c r="B385">
        <v>383</v>
      </c>
      <c r="C385" t="s">
        <v>38</v>
      </c>
      <c r="D385" s="4">
        <v>0.19</v>
      </c>
      <c r="E385" t="s">
        <v>3</v>
      </c>
      <c r="F385">
        <v>28</v>
      </c>
      <c r="G385">
        <v>5</v>
      </c>
      <c r="H385">
        <v>34</v>
      </c>
      <c r="I385" t="str">
        <f>[4]Plant!F42</f>
        <v>R09N-N3-B3</v>
      </c>
      <c r="J385" s="6" t="str">
        <f>[4]Plant!O42</f>
        <v>R09N-N3-B3-28</v>
      </c>
      <c r="K385" s="3">
        <f>[4]Plant!AC42</f>
        <v>15.504074074074076</v>
      </c>
      <c r="L385">
        <f>[4]Plant!I42</f>
        <v>43.786000000000001</v>
      </c>
      <c r="M385">
        <f>[4]Plant!M42</f>
        <v>2.4833999999999996</v>
      </c>
      <c r="N385" s="13">
        <f>[4]Plant!AM42</f>
        <v>0</v>
      </c>
      <c r="O385">
        <f>[4]Plant!AR42</f>
        <v>0.48341251055870982</v>
      </c>
    </row>
    <row r="386" spans="2:15" x14ac:dyDescent="0.3">
      <c r="B386">
        <v>384</v>
      </c>
      <c r="C386" t="s">
        <v>36</v>
      </c>
      <c r="D386" s="4">
        <v>0.19</v>
      </c>
      <c r="E386" t="s">
        <v>3</v>
      </c>
      <c r="F386">
        <v>32</v>
      </c>
      <c r="G386">
        <v>6</v>
      </c>
      <c r="H386">
        <v>35</v>
      </c>
      <c r="I386" t="str">
        <f>[4]Plant!F43</f>
        <v>R09N-N1-B5</v>
      </c>
      <c r="J386" s="6" t="str">
        <f>[4]Plant!O43</f>
        <v>R09N-N1-B5-32</v>
      </c>
      <c r="K386" s="3">
        <f>[4]Plant!AC43</f>
        <v>15.132424242424243</v>
      </c>
      <c r="L386">
        <f>[4]Plant!I43</f>
        <v>70.436199999999999</v>
      </c>
      <c r="M386">
        <f>[4]Plant!M43</f>
        <v>3.6864999999999997</v>
      </c>
      <c r="N386" s="13">
        <f>[4]Plant!AM43</f>
        <v>0</v>
      </c>
      <c r="O386" s="17">
        <f>[4]Plant!AR43</f>
        <v>0.90938130363488967</v>
      </c>
    </row>
    <row r="387" spans="2:15" x14ac:dyDescent="0.3">
      <c r="B387">
        <v>385</v>
      </c>
      <c r="C387" t="s">
        <v>37</v>
      </c>
      <c r="D387" s="4">
        <v>0.19</v>
      </c>
      <c r="E387" t="s">
        <v>3</v>
      </c>
      <c r="F387">
        <v>32</v>
      </c>
      <c r="G387">
        <v>6</v>
      </c>
      <c r="H387">
        <v>36</v>
      </c>
      <c r="I387" t="str">
        <f>[4]Plant!F44</f>
        <v>R09N-N2-B3</v>
      </c>
      <c r="J387" s="6" t="str">
        <f>[4]Plant!O44</f>
        <v>R09N-N2-B3-32</v>
      </c>
      <c r="K387" s="3">
        <f>[4]Plant!AC44</f>
        <v>18.934924242424245</v>
      </c>
      <c r="L387">
        <f>[4]Plant!I44</f>
        <v>43.883899999999997</v>
      </c>
      <c r="M387">
        <f>[4]Plant!M44</f>
        <v>2.4501999999999988</v>
      </c>
      <c r="N387" s="13">
        <f>[4]Plant!AM44</f>
        <v>0</v>
      </c>
      <c r="O387">
        <f>[4]Plant!AR44</f>
        <v>1.195014547753634</v>
      </c>
    </row>
    <row r="388" spans="2:15" x14ac:dyDescent="0.3">
      <c r="B388">
        <v>386</v>
      </c>
      <c r="C388" t="s">
        <v>38</v>
      </c>
      <c r="D388" s="4">
        <v>0.19</v>
      </c>
      <c r="E388" t="s">
        <v>3</v>
      </c>
      <c r="F388">
        <v>32</v>
      </c>
      <c r="G388">
        <v>6</v>
      </c>
      <c r="H388">
        <v>37</v>
      </c>
      <c r="I388" t="str">
        <f>[4]Plant!F45</f>
        <v>R09N-N3-A2</v>
      </c>
      <c r="J388" s="6" t="str">
        <f>[4]Plant!O45</f>
        <v>R09N-N3-A2-32</v>
      </c>
      <c r="K388" s="3">
        <f>[4]Plant!AC45</f>
        <v>14.93378787878788</v>
      </c>
      <c r="L388">
        <f>[4]Plant!I45</f>
        <v>51.5047</v>
      </c>
      <c r="M388">
        <f>[4]Plant!M45</f>
        <v>2.8464000000000009</v>
      </c>
      <c r="N388" s="13">
        <f>[4]Plant!AM45</f>
        <v>0</v>
      </c>
      <c r="O388">
        <f>[4]Plant!AR45</f>
        <v>1.0902130144129041</v>
      </c>
    </row>
    <row r="389" spans="2:15" x14ac:dyDescent="0.3">
      <c r="B389">
        <v>387</v>
      </c>
      <c r="C389" t="s">
        <v>38</v>
      </c>
      <c r="D389" s="4">
        <v>0.19</v>
      </c>
      <c r="E389" t="s">
        <v>3</v>
      </c>
      <c r="F389">
        <v>32</v>
      </c>
      <c r="G389">
        <v>6</v>
      </c>
      <c r="H389">
        <v>38</v>
      </c>
      <c r="I389" t="str">
        <f>[4]Plant!F46</f>
        <v>R09N-N3-B3</v>
      </c>
      <c r="J389" s="6" t="str">
        <f>[4]Plant!O46</f>
        <v>R09N-N3-B3-32</v>
      </c>
      <c r="K389" s="3">
        <f>[4]Plant!AC46</f>
        <v>14.93378787878788</v>
      </c>
      <c r="L389">
        <f>[4]Plant!I46</f>
        <v>101.36109999999999</v>
      </c>
      <c r="M389">
        <f>[4]Plant!M46</f>
        <v>4.9477000000000002</v>
      </c>
      <c r="N389" s="13">
        <f>[4]Plant!AM46</f>
        <v>0</v>
      </c>
      <c r="O389">
        <f>[4]Plant!AR46</f>
        <v>0.70364168935657923</v>
      </c>
    </row>
    <row r="390" spans="2:15" x14ac:dyDescent="0.3">
      <c r="B390">
        <v>388</v>
      </c>
      <c r="C390" t="s">
        <v>36</v>
      </c>
      <c r="D390" s="4">
        <v>0.19</v>
      </c>
      <c r="E390" t="s">
        <v>3</v>
      </c>
      <c r="F390">
        <v>32</v>
      </c>
      <c r="G390">
        <v>6</v>
      </c>
      <c r="H390">
        <v>39</v>
      </c>
      <c r="I390" t="str">
        <f>[4]Plant!F47</f>
        <v>R09N-N1-A6</v>
      </c>
      <c r="J390" s="6">
        <f>[4]Plant!O47</f>
        <v>0</v>
      </c>
      <c r="K390" s="3">
        <f>[4]Plant!AC47</f>
        <v>15.132424242424243</v>
      </c>
      <c r="L390">
        <f>[4]Plant!I47</f>
        <v>52.542999999999999</v>
      </c>
      <c r="M390">
        <f>[4]Plant!M47</f>
        <v>2.7932999999999995</v>
      </c>
      <c r="N390" s="13">
        <f>[4]Plant!AM47</f>
        <v>0</v>
      </c>
      <c r="O390" s="17">
        <f>[4]Plant!AR47</f>
        <v>1.1033801012501605</v>
      </c>
    </row>
    <row r="391" spans="2:15" x14ac:dyDescent="0.3">
      <c r="B391">
        <v>389</v>
      </c>
      <c r="C391" t="s">
        <v>38</v>
      </c>
      <c r="D391" s="4">
        <v>0.19</v>
      </c>
      <c r="E391" t="s">
        <v>3</v>
      </c>
      <c r="F391">
        <v>32</v>
      </c>
      <c r="G391">
        <v>6</v>
      </c>
      <c r="H391">
        <v>40</v>
      </c>
      <c r="I391" t="str">
        <f>[4]Plant!F48</f>
        <v>R09N-N3-A4</v>
      </c>
      <c r="J391" s="6">
        <f>[4]Plant!O48</f>
        <v>0</v>
      </c>
      <c r="K391" s="3">
        <f>[4]Plant!AC48</f>
        <v>14.93378787878788</v>
      </c>
      <c r="L391">
        <f>[4]Plant!I48</f>
        <v>50.806599999999996</v>
      </c>
      <c r="M391">
        <f>[4]Plant!M48</f>
        <v>2.8028000000000004</v>
      </c>
      <c r="N391" s="13">
        <f>[4]Plant!AM48</f>
        <v>0</v>
      </c>
      <c r="O391">
        <f>[4]Plant!AR48</f>
        <v>1.101006122083686</v>
      </c>
    </row>
    <row r="392" spans="2:15" x14ac:dyDescent="0.3">
      <c r="B392">
        <v>390</v>
      </c>
      <c r="C392" t="s">
        <v>37</v>
      </c>
      <c r="D392" s="4">
        <v>0.19</v>
      </c>
      <c r="E392" t="s">
        <v>3</v>
      </c>
      <c r="F392">
        <v>32</v>
      </c>
      <c r="G392">
        <v>6</v>
      </c>
      <c r="H392">
        <v>41</v>
      </c>
      <c r="I392" t="str">
        <f>[4]Plant!F49</f>
        <v>R09N-N2-A4</v>
      </c>
      <c r="J392" s="6">
        <f>[4]Plant!O49</f>
        <v>0</v>
      </c>
      <c r="K392" s="3">
        <f>[4]Plant!AC49</f>
        <v>18.934924242424245</v>
      </c>
      <c r="L392">
        <f>[4]Plant!I49</f>
        <v>25.8339</v>
      </c>
      <c r="M392">
        <f>[4]Plant!M49</f>
        <v>1.4996999999999998</v>
      </c>
      <c r="N392" s="13">
        <f>[4]Plant!AM49</f>
        <v>0</v>
      </c>
      <c r="O392">
        <f>[4]Plant!AR49</f>
        <v>1.5382604989348283</v>
      </c>
    </row>
    <row r="393" spans="2:15" x14ac:dyDescent="0.3">
      <c r="B393">
        <v>391</v>
      </c>
      <c r="D393" s="10">
        <v>0.5</v>
      </c>
      <c r="E393" s="9" t="s">
        <v>5</v>
      </c>
      <c r="F393">
        <v>0</v>
      </c>
      <c r="G393">
        <v>0</v>
      </c>
      <c r="H393">
        <v>0</v>
      </c>
      <c r="I393">
        <f>[5]Plant!F5</f>
        <v>0</v>
      </c>
      <c r="J393" s="6">
        <f>[5]Plant!O5</f>
        <v>0</v>
      </c>
      <c r="K393" s="3">
        <f>[5]Plant!AC5</f>
        <v>0</v>
      </c>
      <c r="L393">
        <f>[5]Plant!I5</f>
        <v>1.9907999999999999E-2</v>
      </c>
      <c r="M393">
        <f>[5]Plant!M5</f>
        <v>2.1979999999999999E-3</v>
      </c>
      <c r="N393" s="13">
        <f>[5]Plant!AM5</f>
        <v>0</v>
      </c>
      <c r="O393">
        <f>[5]Plant!AR5</f>
        <v>0</v>
      </c>
    </row>
    <row r="394" spans="2:15" x14ac:dyDescent="0.3">
      <c r="B394">
        <v>392</v>
      </c>
      <c r="C394" t="s">
        <v>41</v>
      </c>
      <c r="D394" s="10">
        <v>0.5</v>
      </c>
      <c r="E394" s="9" t="s">
        <v>5</v>
      </c>
      <c r="F394">
        <v>14</v>
      </c>
      <c r="G394">
        <v>1</v>
      </c>
      <c r="H394">
        <v>1</v>
      </c>
      <c r="I394" t="str">
        <f>[5]Plant!F9</f>
        <v>R09S-S3-A1</v>
      </c>
      <c r="J394" s="6" t="str">
        <f>[5]Plant!O9</f>
        <v>R09S-S3-14</v>
      </c>
      <c r="K394" s="3">
        <f>[5]Plant!AC9</f>
        <v>53.978571428571421</v>
      </c>
      <c r="L394">
        <f>[5]Plant!I9</f>
        <v>3.1896</v>
      </c>
      <c r="M394">
        <f>[5]Plant!M9</f>
        <v>0.13410000000000011</v>
      </c>
      <c r="N394" s="13">
        <f>[5]Plant!AM9</f>
        <v>0</v>
      </c>
      <c r="O394">
        <f>[5]Plant!AR9</f>
        <v>0.74893609426622432</v>
      </c>
    </row>
    <row r="395" spans="2:15" x14ac:dyDescent="0.3">
      <c r="B395">
        <v>393</v>
      </c>
      <c r="C395" t="s">
        <v>41</v>
      </c>
      <c r="D395" s="10">
        <v>0.5</v>
      </c>
      <c r="E395" s="9" t="s">
        <v>5</v>
      </c>
      <c r="F395">
        <v>14</v>
      </c>
      <c r="G395" t="s">
        <v>97</v>
      </c>
      <c r="H395">
        <v>2</v>
      </c>
      <c r="I395" t="str">
        <f>[5]Plant!F10</f>
        <v>R09S-S3-A3</v>
      </c>
      <c r="J395" s="6" t="str">
        <f>[5]Plant!O10</f>
        <v>R09S-S3-14</v>
      </c>
      <c r="K395" s="3">
        <f>[5]Plant!AC10</f>
        <v>53.978571428571421</v>
      </c>
      <c r="L395">
        <f>[5]Plant!I10</f>
        <v>3.6246</v>
      </c>
      <c r="M395">
        <f>[5]Plant!M10</f>
        <v>0.22050000000000014</v>
      </c>
      <c r="N395" s="13" t="str">
        <f>[5]Plant!AM10</f>
        <v>Screened</v>
      </c>
      <c r="O395">
        <f>[5]Plant!AR10</f>
        <v>2.0393288651126182</v>
      </c>
    </row>
    <row r="396" spans="2:15" x14ac:dyDescent="0.3">
      <c r="B396">
        <v>394</v>
      </c>
      <c r="C396" t="s">
        <v>41</v>
      </c>
      <c r="D396" s="10">
        <v>0.5</v>
      </c>
      <c r="E396" s="9" t="s">
        <v>5</v>
      </c>
      <c r="F396">
        <v>14</v>
      </c>
      <c r="G396">
        <v>1</v>
      </c>
      <c r="H396">
        <v>3</v>
      </c>
      <c r="I396" t="str">
        <f>[5]Plant!F11</f>
        <v>R09S-S3-A5</v>
      </c>
      <c r="J396" s="6" t="str">
        <f>[5]Plant!O11</f>
        <v>R09S-S3-14</v>
      </c>
      <c r="K396" s="3">
        <f>[5]Plant!AC11</f>
        <v>53.978571428571421</v>
      </c>
      <c r="L396">
        <f>[5]Plant!I11</f>
        <v>1.2462</v>
      </c>
      <c r="M396">
        <f>[5]Plant!M11</f>
        <v>8.5500000000000131E-2</v>
      </c>
      <c r="N396" s="13">
        <f>[5]Plant!AM11</f>
        <v>0</v>
      </c>
      <c r="O396">
        <f>[5]Plant!AR11</f>
        <v>0.41887491785449243</v>
      </c>
    </row>
    <row r="397" spans="2:15" x14ac:dyDescent="0.3">
      <c r="B397">
        <v>395</v>
      </c>
      <c r="C397" t="s">
        <v>41</v>
      </c>
      <c r="D397" s="10">
        <v>0.5</v>
      </c>
      <c r="E397" s="9" t="s">
        <v>5</v>
      </c>
      <c r="F397">
        <v>14</v>
      </c>
      <c r="G397">
        <v>1</v>
      </c>
      <c r="H397">
        <v>4</v>
      </c>
      <c r="I397" t="str">
        <f>[5]Plant!F12</f>
        <v>R09S-S3-A7</v>
      </c>
      <c r="J397" s="6" t="str">
        <f>[5]Plant!O12</f>
        <v>R09S-S3-14</v>
      </c>
      <c r="K397" s="3">
        <f>[5]Plant!AC12</f>
        <v>53.978571428571421</v>
      </c>
      <c r="L397">
        <f>[5]Plant!I12</f>
        <v>1.6439000000000001</v>
      </c>
      <c r="M397">
        <f>[5]Plant!M12</f>
        <v>0.10729999999999995</v>
      </c>
      <c r="N397" s="13">
        <f>[5]Plant!AM12</f>
        <v>0</v>
      </c>
      <c r="O397">
        <f>[5]Plant!AR12</f>
        <v>0.17042132346772804</v>
      </c>
    </row>
    <row r="398" spans="2:15" x14ac:dyDescent="0.3">
      <c r="B398">
        <v>396</v>
      </c>
      <c r="C398" t="s">
        <v>41</v>
      </c>
      <c r="D398" s="10">
        <v>0.5</v>
      </c>
      <c r="E398" s="9" t="s">
        <v>5</v>
      </c>
      <c r="F398">
        <v>14</v>
      </c>
      <c r="G398">
        <v>1</v>
      </c>
      <c r="H398">
        <v>5</v>
      </c>
      <c r="I398" t="str">
        <f>[5]Plant!F13</f>
        <v>R09S-S3-B1</v>
      </c>
      <c r="J398" s="6" t="str">
        <f>[5]Plant!O13</f>
        <v>R09S-S3-14</v>
      </c>
      <c r="K398" s="3">
        <f>[5]Plant!AC13</f>
        <v>53.978571428571421</v>
      </c>
      <c r="L398">
        <f>[5]Plant!I13</f>
        <v>2.7473999999999998</v>
      </c>
      <c r="M398">
        <f>[5]Plant!M13</f>
        <v>0.17900000000000005</v>
      </c>
      <c r="N398" s="13">
        <f>[5]Plant!AM13</f>
        <v>0</v>
      </c>
      <c r="O398">
        <f>[5]Plant!AR13</f>
        <v>1.4982956990606573</v>
      </c>
    </row>
    <row r="399" spans="2:15" x14ac:dyDescent="0.3">
      <c r="B399">
        <v>397</v>
      </c>
      <c r="C399" t="s">
        <v>41</v>
      </c>
      <c r="D399" s="10">
        <v>0.5</v>
      </c>
      <c r="E399" s="9" t="s">
        <v>5</v>
      </c>
      <c r="F399">
        <v>14</v>
      </c>
      <c r="G399">
        <v>1</v>
      </c>
      <c r="H399">
        <v>6</v>
      </c>
      <c r="I399" t="str">
        <f>[5]Plant!F14</f>
        <v>R09S-S3-B2</v>
      </c>
      <c r="J399" s="6" t="str">
        <f>[5]Plant!O14</f>
        <v>R09S-S3-14</v>
      </c>
      <c r="K399" s="3">
        <f>[5]Plant!AC14</f>
        <v>53.978571428571421</v>
      </c>
      <c r="L399">
        <f>[5]Plant!I14</f>
        <v>1.7500999999999998</v>
      </c>
      <c r="M399">
        <f>[5]Plant!M14</f>
        <v>0.11860000000000004</v>
      </c>
      <c r="N399" s="13">
        <f>[5]Plant!AM14</f>
        <v>0</v>
      </c>
      <c r="O399">
        <f>[5]Plant!AR14</f>
        <v>0.43022655985185415</v>
      </c>
    </row>
    <row r="400" spans="2:15" x14ac:dyDescent="0.3">
      <c r="B400">
        <v>398</v>
      </c>
      <c r="C400" t="s">
        <v>41</v>
      </c>
      <c r="D400" s="10">
        <v>0.5</v>
      </c>
      <c r="E400" s="9" t="s">
        <v>5</v>
      </c>
      <c r="F400">
        <v>14</v>
      </c>
      <c r="G400">
        <v>1</v>
      </c>
      <c r="H400">
        <v>7</v>
      </c>
      <c r="I400" t="str">
        <f>[5]Plant!F15</f>
        <v>R09S-S3-B4</v>
      </c>
      <c r="J400" s="6" t="str">
        <f>[5]Plant!O15</f>
        <v>R09S-S3-14</v>
      </c>
      <c r="K400" s="3">
        <f>[5]Plant!AC15</f>
        <v>53.978571428571421</v>
      </c>
      <c r="L400">
        <f>[5]Plant!I15</f>
        <v>2.1345000000000001</v>
      </c>
      <c r="M400">
        <f>[5]Plant!M15</f>
        <v>0.14849999999999985</v>
      </c>
      <c r="N400" s="13">
        <f>[5]Plant!AM15</f>
        <v>0</v>
      </c>
      <c r="O400">
        <f>[5]Plant!AR15</f>
        <v>1.0135969393905566</v>
      </c>
    </row>
    <row r="401" spans="2:15" x14ac:dyDescent="0.3">
      <c r="B401">
        <v>399</v>
      </c>
      <c r="C401" t="s">
        <v>41</v>
      </c>
      <c r="D401" s="10">
        <v>0.5</v>
      </c>
      <c r="E401" s="9" t="s">
        <v>5</v>
      </c>
      <c r="F401">
        <v>14</v>
      </c>
      <c r="G401">
        <v>1</v>
      </c>
      <c r="H401">
        <v>8</v>
      </c>
      <c r="I401" t="str">
        <f>[5]Plant!F16</f>
        <v>R09S-S3-B6</v>
      </c>
      <c r="J401" s="6" t="str">
        <f>[5]Plant!O16</f>
        <v>R09S-S3-14</v>
      </c>
      <c r="K401" s="3">
        <f>[5]Plant!AC16</f>
        <v>53.978571428571421</v>
      </c>
      <c r="L401">
        <f>[5]Plant!I16</f>
        <v>2.3464999999999998</v>
      </c>
      <c r="M401">
        <f>[5]Plant!M16</f>
        <v>0.15789999999999993</v>
      </c>
      <c r="N401" s="13">
        <f>[5]Plant!AM16</f>
        <v>0</v>
      </c>
      <c r="O401">
        <f>[5]Plant!AR16</f>
        <v>1.1728539140246947</v>
      </c>
    </row>
    <row r="402" spans="2:15" x14ac:dyDescent="0.3">
      <c r="B402">
        <v>400</v>
      </c>
      <c r="C402" t="s">
        <v>41</v>
      </c>
      <c r="D402" s="10">
        <v>0.5</v>
      </c>
      <c r="E402" s="9" t="s">
        <v>5</v>
      </c>
      <c r="F402">
        <v>14</v>
      </c>
      <c r="G402">
        <v>1</v>
      </c>
      <c r="H402">
        <v>9</v>
      </c>
      <c r="I402" t="str">
        <f>[5]Plant!F17</f>
        <v>R09S-S3-B7</v>
      </c>
      <c r="J402" s="6" t="str">
        <f>[5]Plant!O17</f>
        <v>R09S-S3-14</v>
      </c>
      <c r="K402" s="3">
        <f>[5]Plant!AC17</f>
        <v>53.978571428571421</v>
      </c>
      <c r="L402">
        <f>[5]Plant!I17</f>
        <v>1.4832000000000001</v>
      </c>
      <c r="M402">
        <f>[5]Plant!M17</f>
        <v>9.6200000000000063E-2</v>
      </c>
      <c r="N402" s="13">
        <f>[5]Plant!AM17</f>
        <v>0</v>
      </c>
      <c r="O402">
        <f>[5]Plant!AR17</f>
        <v>0.11292193783367488</v>
      </c>
    </row>
    <row r="403" spans="2:15" x14ac:dyDescent="0.3">
      <c r="B403">
        <v>401</v>
      </c>
      <c r="C403" t="s">
        <v>41</v>
      </c>
      <c r="D403" s="10">
        <v>0.5</v>
      </c>
      <c r="E403" s="9" t="s">
        <v>5</v>
      </c>
      <c r="F403">
        <v>14</v>
      </c>
      <c r="G403">
        <v>1</v>
      </c>
      <c r="H403">
        <v>10</v>
      </c>
      <c r="I403" t="str">
        <f>[5]Plant!F18</f>
        <v>R09S-S3-B8</v>
      </c>
      <c r="J403" s="6" t="str">
        <f>[5]Plant!O18</f>
        <v>R09S-S3-14</v>
      </c>
      <c r="K403" s="3">
        <f>[5]Plant!AC18</f>
        <v>53.978571428571421</v>
      </c>
      <c r="L403">
        <f>[5]Plant!I18</f>
        <v>1.4302000000000001</v>
      </c>
      <c r="M403">
        <f>[5]Plant!M18</f>
        <v>9.8899999999999988E-2</v>
      </c>
      <c r="N403" s="13">
        <f>[5]Plant!AM18</f>
        <v>0</v>
      </c>
      <c r="O403">
        <f>[5]Plant!AR18</f>
        <v>4.1099972675633895E-2</v>
      </c>
    </row>
    <row r="404" spans="2:15" x14ac:dyDescent="0.3">
      <c r="B404">
        <v>402</v>
      </c>
      <c r="C404" t="s">
        <v>39</v>
      </c>
      <c r="D404" s="10">
        <v>0.5</v>
      </c>
      <c r="E404" s="9" t="s">
        <v>5</v>
      </c>
      <c r="F404">
        <v>18</v>
      </c>
      <c r="G404">
        <v>2</v>
      </c>
      <c r="H404">
        <v>11</v>
      </c>
      <c r="I404" t="str">
        <f>[5]Plant!F19</f>
        <v>R09S-S1-A1</v>
      </c>
      <c r="J404" s="6" t="str">
        <f>[5]Plant!O19</f>
        <v>R09S-S1-18</v>
      </c>
      <c r="K404" s="3">
        <f>[5]Plant!AC19</f>
        <v>48.227200000000003</v>
      </c>
      <c r="L404">
        <f>[5]Plant!I19</f>
        <v>9.9114000000000004</v>
      </c>
      <c r="M404">
        <f>[5]Plant!M19</f>
        <v>0.57380000000000009</v>
      </c>
      <c r="N404" s="13">
        <f>[5]Plant!AM19</f>
        <v>0</v>
      </c>
      <c r="O404">
        <f>[5]Plant!AR19</f>
        <v>1.3122213999779855</v>
      </c>
    </row>
    <row r="405" spans="2:15" x14ac:dyDescent="0.3">
      <c r="B405">
        <v>403</v>
      </c>
      <c r="C405" t="s">
        <v>39</v>
      </c>
      <c r="D405" s="10">
        <v>0.5</v>
      </c>
      <c r="E405" s="9" t="s">
        <v>5</v>
      </c>
      <c r="F405">
        <v>18</v>
      </c>
      <c r="G405" t="s">
        <v>97</v>
      </c>
      <c r="H405">
        <v>12</v>
      </c>
      <c r="I405" t="str">
        <f>[5]Plant!F20</f>
        <v>R09S-S1-A3</v>
      </c>
      <c r="J405" s="6" t="str">
        <f>[5]Plant!O20</f>
        <v>R09S-S1-18</v>
      </c>
      <c r="K405" s="3">
        <f>[5]Plant!AC20</f>
        <v>48.227200000000003</v>
      </c>
      <c r="L405">
        <f>[5]Plant!I20</f>
        <v>1.5889</v>
      </c>
      <c r="M405">
        <f>[5]Plant!M20</f>
        <v>0.12419999999999987</v>
      </c>
      <c r="N405" s="13" t="str">
        <f>[5]Plant!AM20</f>
        <v>Screened</v>
      </c>
      <c r="O405">
        <f>[5]Plant!AR20</f>
        <v>1.7762961441332088</v>
      </c>
    </row>
    <row r="406" spans="2:15" x14ac:dyDescent="0.3">
      <c r="B406">
        <v>404</v>
      </c>
      <c r="C406" t="s">
        <v>39</v>
      </c>
      <c r="D406" s="10">
        <v>0.5</v>
      </c>
      <c r="E406" s="9" t="s">
        <v>5</v>
      </c>
      <c r="F406">
        <v>18</v>
      </c>
      <c r="G406">
        <v>2</v>
      </c>
      <c r="H406">
        <v>13</v>
      </c>
      <c r="I406" t="str">
        <f>[5]Plant!F21</f>
        <v>R09S-S1-A5</v>
      </c>
      <c r="J406" s="6" t="str">
        <f>[5]Plant!O21</f>
        <v>R09S-S1-18</v>
      </c>
      <c r="K406" s="3">
        <f>[5]Plant!AC21</f>
        <v>48.227200000000003</v>
      </c>
      <c r="L406">
        <f>[5]Plant!I21</f>
        <v>8.3094999999999999</v>
      </c>
      <c r="M406">
        <f>[5]Plant!M21</f>
        <v>0.57240000000000002</v>
      </c>
      <c r="N406" s="13">
        <f>[5]Plant!AM21</f>
        <v>0</v>
      </c>
      <c r="O406">
        <f>[5]Plant!AR21</f>
        <v>1.3072914054224658</v>
      </c>
    </row>
    <row r="407" spans="2:15" x14ac:dyDescent="0.3">
      <c r="B407">
        <v>405</v>
      </c>
      <c r="C407" t="s">
        <v>39</v>
      </c>
      <c r="D407" s="10">
        <v>0.5</v>
      </c>
      <c r="E407" s="9" t="s">
        <v>5</v>
      </c>
      <c r="F407">
        <v>18</v>
      </c>
      <c r="G407">
        <v>2</v>
      </c>
      <c r="H407">
        <v>14</v>
      </c>
      <c r="I407" t="str">
        <f>[5]Plant!F22</f>
        <v>R09S-S1-A7</v>
      </c>
      <c r="J407" s="6" t="str">
        <f>[5]Plant!O22</f>
        <v>R09S-S1-18</v>
      </c>
      <c r="K407" s="3">
        <f>[5]Plant!AC22</f>
        <v>48.227200000000003</v>
      </c>
      <c r="L407">
        <f>[5]Plant!I22</f>
        <v>10.2332</v>
      </c>
      <c r="M407">
        <f>[5]Plant!M22</f>
        <v>0.54239999999999999</v>
      </c>
      <c r="N407" s="13">
        <f>[5]Plant!AM22</f>
        <v>0</v>
      </c>
      <c r="O407">
        <f>[5]Plant!AR22</f>
        <v>1.1986469028086366</v>
      </c>
    </row>
    <row r="408" spans="2:15" x14ac:dyDescent="0.3">
      <c r="B408">
        <v>406</v>
      </c>
      <c r="C408" t="s">
        <v>39</v>
      </c>
      <c r="D408" s="10">
        <v>0.5</v>
      </c>
      <c r="E408" s="9" t="s">
        <v>5</v>
      </c>
      <c r="F408">
        <v>18</v>
      </c>
      <c r="G408">
        <v>2</v>
      </c>
      <c r="H408">
        <v>15</v>
      </c>
      <c r="I408" t="str">
        <f>[5]Plant!F23</f>
        <v>R09S-S1-B1</v>
      </c>
      <c r="J408" s="6" t="str">
        <f>[5]Plant!O23</f>
        <v>R09S-S1-18</v>
      </c>
      <c r="K408" s="3">
        <f>[5]Plant!AC23</f>
        <v>48.227200000000003</v>
      </c>
      <c r="L408">
        <f>[5]Plant!I23</f>
        <v>10.3108</v>
      </c>
      <c r="M408">
        <f>[5]Plant!M23</f>
        <v>0.60519999999999996</v>
      </c>
      <c r="N408" s="13">
        <f>[5]Plant!AM23</f>
        <v>0</v>
      </c>
      <c r="O408">
        <f>[5]Plant!AR23</f>
        <v>1.4197433541154347</v>
      </c>
    </row>
    <row r="409" spans="2:15" x14ac:dyDescent="0.3">
      <c r="B409">
        <v>407</v>
      </c>
      <c r="C409" t="s">
        <v>39</v>
      </c>
      <c r="D409" s="10">
        <v>0.5</v>
      </c>
      <c r="E409" s="9" t="s">
        <v>5</v>
      </c>
      <c r="F409">
        <v>18</v>
      </c>
      <c r="G409">
        <v>2</v>
      </c>
      <c r="H409">
        <v>16</v>
      </c>
      <c r="I409" t="str">
        <f>[5]Plant!F24</f>
        <v>R09S-S1-B2</v>
      </c>
      <c r="J409" s="6" t="str">
        <f>[5]Plant!O24</f>
        <v>R09S-S1-18</v>
      </c>
      <c r="K409" s="3">
        <f>[5]Plant!AC24</f>
        <v>48.227200000000003</v>
      </c>
      <c r="L409">
        <f>[5]Plant!I24</f>
        <v>8.9139999999999997</v>
      </c>
      <c r="M409">
        <f>[5]Plant!M24</f>
        <v>0.5112000000000001</v>
      </c>
      <c r="N409" s="13">
        <f>[5]Plant!AM24</f>
        <v>0</v>
      </c>
      <c r="O409">
        <f>[5]Plant!AR24</f>
        <v>1.079087312287228</v>
      </c>
    </row>
    <row r="410" spans="2:15" x14ac:dyDescent="0.3">
      <c r="B410">
        <v>408</v>
      </c>
      <c r="C410" t="s">
        <v>39</v>
      </c>
      <c r="D410" s="10">
        <v>0.5</v>
      </c>
      <c r="E410" s="9" t="s">
        <v>5</v>
      </c>
      <c r="F410">
        <v>18</v>
      </c>
      <c r="G410">
        <v>2</v>
      </c>
      <c r="H410">
        <v>17</v>
      </c>
      <c r="I410" t="str">
        <f>[5]Plant!F25</f>
        <v>R09S-S1-B4</v>
      </c>
      <c r="J410" s="6" t="str">
        <f>[5]Plant!O25</f>
        <v>R09S-S1-18</v>
      </c>
      <c r="K410" s="3">
        <f>[5]Plant!AC25</f>
        <v>48.227200000000003</v>
      </c>
      <c r="L410">
        <f>[5]Plant!I25</f>
        <v>13.326000000000001</v>
      </c>
      <c r="M410">
        <f>[5]Plant!M25</f>
        <v>0.71610000000000018</v>
      </c>
      <c r="N410" s="13">
        <f>[5]Plant!AM25</f>
        <v>0</v>
      </c>
      <c r="O410">
        <f>[5]Plant!AR25</f>
        <v>1.7593151796534998</v>
      </c>
    </row>
    <row r="411" spans="2:15" x14ac:dyDescent="0.3">
      <c r="B411">
        <v>409</v>
      </c>
      <c r="C411" t="s">
        <v>39</v>
      </c>
      <c r="D411" s="10">
        <v>0.5</v>
      </c>
      <c r="E411" s="9" t="s">
        <v>5</v>
      </c>
      <c r="F411">
        <v>18</v>
      </c>
      <c r="G411">
        <v>2</v>
      </c>
      <c r="H411">
        <v>18</v>
      </c>
      <c r="I411" t="str">
        <f>[5]Plant!F26</f>
        <v>R09S-S1-B8</v>
      </c>
      <c r="J411" s="6" t="str">
        <f>[5]Plant!O26</f>
        <v>R09S-S1-18</v>
      </c>
      <c r="K411" s="3">
        <f>[5]Plant!AC26</f>
        <v>48.227200000000003</v>
      </c>
      <c r="L411">
        <f>[5]Plant!I26</f>
        <v>8.6077999999999992</v>
      </c>
      <c r="M411">
        <f>[5]Plant!M26</f>
        <v>0.4876999999999998</v>
      </c>
      <c r="N411" s="13">
        <f>[5]Plant!AM26</f>
        <v>0</v>
      </c>
      <c r="O411">
        <f>[5]Plant!AR26</f>
        <v>0.98411334430994313</v>
      </c>
    </row>
    <row r="412" spans="2:15" x14ac:dyDescent="0.3">
      <c r="B412">
        <v>410</v>
      </c>
      <c r="C412" t="s">
        <v>40</v>
      </c>
      <c r="D412" s="10">
        <v>0.5</v>
      </c>
      <c r="E412" s="9" t="s">
        <v>5</v>
      </c>
      <c r="F412">
        <v>21</v>
      </c>
      <c r="G412">
        <v>3</v>
      </c>
      <c r="H412">
        <v>19</v>
      </c>
      <c r="I412" t="str">
        <f>[5]Plant!F27</f>
        <v>R09S-S2-A1</v>
      </c>
      <c r="J412" s="6" t="str">
        <f>[5]Plant!O27</f>
        <v>R09S-S2-A-21</v>
      </c>
      <c r="K412" s="3">
        <f>[5]Plant!AC27</f>
        <v>48.835416666666674</v>
      </c>
      <c r="L412">
        <f>[5]Plant!I27</f>
        <v>12.1058</v>
      </c>
      <c r="M412">
        <f>[5]Plant!M27</f>
        <v>0.59360000000000035</v>
      </c>
      <c r="N412" s="13">
        <f>[5]Plant!AM27</f>
        <v>0</v>
      </c>
      <c r="O412">
        <f>[5]Plant!AR27</f>
        <v>0.23342908679000179</v>
      </c>
    </row>
    <row r="413" spans="2:15" x14ac:dyDescent="0.3">
      <c r="B413">
        <v>411</v>
      </c>
      <c r="C413" t="s">
        <v>40</v>
      </c>
      <c r="D413" s="10">
        <v>0.5</v>
      </c>
      <c r="E413" s="9" t="s">
        <v>5</v>
      </c>
      <c r="F413">
        <v>21</v>
      </c>
      <c r="G413">
        <v>3</v>
      </c>
      <c r="H413">
        <v>20</v>
      </c>
      <c r="I413" t="str">
        <f>[5]Plant!F28</f>
        <v>R09S-S2-A3</v>
      </c>
      <c r="J413" s="6" t="str">
        <f>[5]Plant!O28</f>
        <v>R09S-S2-A-21</v>
      </c>
      <c r="K413" s="3">
        <f>[5]Plant!AC28</f>
        <v>48.835416666666674</v>
      </c>
      <c r="L413">
        <f>[5]Plant!I28</f>
        <v>13.5931</v>
      </c>
      <c r="M413">
        <f>[5]Plant!M28</f>
        <v>0.76469999999999994</v>
      </c>
      <c r="N413" s="13">
        <f>[5]Plant!AM28</f>
        <v>0</v>
      </c>
      <c r="O413">
        <f>[5]Plant!AR28</f>
        <v>0.20469700501130786</v>
      </c>
    </row>
    <row r="414" spans="2:15" x14ac:dyDescent="0.3">
      <c r="B414">
        <v>412</v>
      </c>
      <c r="C414" t="s">
        <v>40</v>
      </c>
      <c r="D414" s="10">
        <v>0.5</v>
      </c>
      <c r="E414" s="9" t="s">
        <v>5</v>
      </c>
      <c r="F414">
        <v>21</v>
      </c>
      <c r="G414">
        <v>3</v>
      </c>
      <c r="H414">
        <v>21</v>
      </c>
      <c r="I414" t="str">
        <f>[5]Plant!F29</f>
        <v>R09S-S2-A5</v>
      </c>
      <c r="J414" s="6" t="str">
        <f>[5]Plant!O29</f>
        <v>R09S-S2-A-21</v>
      </c>
      <c r="K414" s="3">
        <f>[5]Plant!AC29</f>
        <v>48.835416666666674</v>
      </c>
      <c r="L414">
        <f>[5]Plant!I29</f>
        <v>9.9515999999999991</v>
      </c>
      <c r="M414">
        <f>[5]Plant!M29</f>
        <v>0.34509999999999996</v>
      </c>
      <c r="N414" s="13">
        <f>[5]Plant!AM29</f>
        <v>0</v>
      </c>
      <c r="O414">
        <f>[5]Plant!AR29</f>
        <v>1.1716360173996532</v>
      </c>
    </row>
    <row r="415" spans="2:15" x14ac:dyDescent="0.3">
      <c r="B415">
        <v>413</v>
      </c>
      <c r="C415" t="s">
        <v>40</v>
      </c>
      <c r="D415" s="10">
        <v>0.5</v>
      </c>
      <c r="E415" s="9" t="s">
        <v>5</v>
      </c>
      <c r="F415">
        <v>21</v>
      </c>
      <c r="G415">
        <v>3</v>
      </c>
      <c r="H415">
        <v>22</v>
      </c>
      <c r="I415" t="str">
        <f>[5]Plant!F30</f>
        <v>R09S-S2-A7</v>
      </c>
      <c r="J415" s="6" t="str">
        <f>[5]Plant!O30</f>
        <v>R09S-S2-A-21</v>
      </c>
      <c r="K415" s="3">
        <f>[5]Plant!AC30</f>
        <v>48.835416666666674</v>
      </c>
      <c r="L415">
        <f>[5]Plant!I30</f>
        <v>14.220800000000001</v>
      </c>
      <c r="M415">
        <f>[5]Plant!M30</f>
        <v>0.83579999999999988</v>
      </c>
      <c r="N415" s="13">
        <f>[5]Plant!AM30</f>
        <v>0</v>
      </c>
      <c r="O415">
        <f>[5]Plant!AR30</f>
        <v>0.35848826555794172</v>
      </c>
    </row>
    <row r="416" spans="2:15" x14ac:dyDescent="0.3">
      <c r="B416">
        <v>414</v>
      </c>
      <c r="C416" t="s">
        <v>40</v>
      </c>
      <c r="D416" s="10">
        <v>0.5</v>
      </c>
      <c r="E416" s="9" t="s">
        <v>5</v>
      </c>
      <c r="F416">
        <v>21</v>
      </c>
      <c r="G416">
        <v>3</v>
      </c>
      <c r="H416">
        <v>23</v>
      </c>
      <c r="I416" t="str">
        <f>[5]Plant!F31</f>
        <v>R09S-S2-B1</v>
      </c>
      <c r="J416" s="6" t="str">
        <f>[5]Plant!O31</f>
        <v>R09S-S2-B-21</v>
      </c>
      <c r="K416" s="3">
        <f>[5]Plant!AC31</f>
        <v>48.835416666666674</v>
      </c>
      <c r="L416">
        <f>[5]Plant!I31</f>
        <v>9.9293999999999993</v>
      </c>
      <c r="M416">
        <f>[5]Plant!M31</f>
        <v>0.64380000000000015</v>
      </c>
      <c r="N416" s="13">
        <f>[5]Plant!AM31</f>
        <v>0</v>
      </c>
      <c r="O416">
        <f>[5]Plant!AR31</f>
        <v>9.2997812216132014E-2</v>
      </c>
    </row>
    <row r="417" spans="2:15" x14ac:dyDescent="0.3">
      <c r="B417">
        <v>415</v>
      </c>
      <c r="C417" t="s">
        <v>40</v>
      </c>
      <c r="D417" s="10">
        <v>0.5</v>
      </c>
      <c r="E417" s="9" t="s">
        <v>5</v>
      </c>
      <c r="F417">
        <v>21</v>
      </c>
      <c r="G417">
        <v>3</v>
      </c>
      <c r="H417">
        <v>24</v>
      </c>
      <c r="I417" t="str">
        <f>[5]Plant!F32</f>
        <v>R09S-S2-B2</v>
      </c>
      <c r="J417" s="6" t="str">
        <f>[5]Plant!O32</f>
        <v>R09S-S2-B-21</v>
      </c>
      <c r="K417" s="3">
        <f>[5]Plant!AC32</f>
        <v>48.835416666666674</v>
      </c>
      <c r="L417">
        <f>[5]Plant!I32</f>
        <v>7.4995999999999992</v>
      </c>
      <c r="M417">
        <f>[5]Plant!M32</f>
        <v>0.45599999999999996</v>
      </c>
      <c r="N417" s="13">
        <f>[5]Plant!AM32</f>
        <v>0</v>
      </c>
      <c r="O417">
        <f>[5]Plant!AR32</f>
        <v>0.68960584266750435</v>
      </c>
    </row>
    <row r="418" spans="2:15" x14ac:dyDescent="0.3">
      <c r="B418">
        <v>416</v>
      </c>
      <c r="C418" t="s">
        <v>40</v>
      </c>
      <c r="D418" s="10">
        <v>0.5</v>
      </c>
      <c r="E418" s="9" t="s">
        <v>5</v>
      </c>
      <c r="F418">
        <v>21</v>
      </c>
      <c r="G418">
        <v>3</v>
      </c>
      <c r="H418">
        <v>25</v>
      </c>
      <c r="I418" t="str">
        <f>[5]Plant!F33</f>
        <v>R09S-S2-B4</v>
      </c>
      <c r="J418" s="6" t="str">
        <f>[5]Plant!O33</f>
        <v>R09S-S2-B-21</v>
      </c>
      <c r="K418" s="3">
        <f>[5]Plant!AC33</f>
        <v>48.835416666666674</v>
      </c>
      <c r="L418">
        <f>[5]Plant!I33</f>
        <v>11.569100000000001</v>
      </c>
      <c r="M418">
        <f>[5]Plant!M33</f>
        <v>0.73060000000000036</v>
      </c>
      <c r="N418" s="13">
        <f>[5]Plant!AM33</f>
        <v>0</v>
      </c>
      <c r="O418">
        <f>[5]Plant!AR33</f>
        <v>0.12578680370320167</v>
      </c>
    </row>
    <row r="419" spans="2:15" x14ac:dyDescent="0.3">
      <c r="B419">
        <v>417</v>
      </c>
      <c r="C419" t="s">
        <v>40</v>
      </c>
      <c r="D419" s="10">
        <v>0.5</v>
      </c>
      <c r="E419" s="9" t="s">
        <v>5</v>
      </c>
      <c r="F419">
        <v>21</v>
      </c>
      <c r="G419">
        <v>3</v>
      </c>
      <c r="H419">
        <v>26</v>
      </c>
      <c r="I419" t="str">
        <f>[5]Plant!F34</f>
        <v>R09S-S2-B8</v>
      </c>
      <c r="J419" s="6" t="str">
        <f>[5]Plant!O34</f>
        <v>R09S-S2-B-21</v>
      </c>
      <c r="K419" s="3">
        <f>[5]Plant!AC34</f>
        <v>48.835416666666674</v>
      </c>
      <c r="L419">
        <f>[5]Plant!I34</f>
        <v>10.7593</v>
      </c>
      <c r="M419">
        <f>[5]Plant!M34</f>
        <v>0.62200000000000033</v>
      </c>
      <c r="N419" s="13">
        <f>[5]Plant!AM34</f>
        <v>0</v>
      </c>
      <c r="O419">
        <f>[5]Plant!AR34</f>
        <v>0.15258681926410264</v>
      </c>
    </row>
    <row r="420" spans="2:15" x14ac:dyDescent="0.3">
      <c r="B420">
        <v>418</v>
      </c>
      <c r="C420" t="s">
        <v>39</v>
      </c>
      <c r="D420" s="10">
        <v>0.5</v>
      </c>
      <c r="E420" s="9" t="s">
        <v>5</v>
      </c>
      <c r="F420">
        <v>25</v>
      </c>
      <c r="G420">
        <v>4</v>
      </c>
      <c r="H420">
        <v>27</v>
      </c>
      <c r="I420" t="str">
        <f>[5]Plant!F35</f>
        <v>R09S-S1-B6</v>
      </c>
      <c r="J420" s="6" t="str">
        <f>[5]Plant!O35</f>
        <v>R09S-S1-25</v>
      </c>
      <c r="K420" s="3">
        <f>[5]Plant!AC35</f>
        <v>42.950333333333326</v>
      </c>
      <c r="L420">
        <f>[5]Plant!I35</f>
        <v>36.570099999999996</v>
      </c>
      <c r="M420">
        <f>[5]Plant!M35</f>
        <v>1.7807000000000004</v>
      </c>
      <c r="N420" s="13">
        <f>[5]Plant!AM35</f>
        <v>0</v>
      </c>
      <c r="O420">
        <f>[5]Plant!AR35</f>
        <v>0.18672056825581562</v>
      </c>
    </row>
    <row r="421" spans="2:15" x14ac:dyDescent="0.3">
      <c r="B421">
        <v>419</v>
      </c>
      <c r="C421" t="s">
        <v>39</v>
      </c>
      <c r="D421" s="10">
        <v>0.5</v>
      </c>
      <c r="E421" s="9" t="s">
        <v>5</v>
      </c>
      <c r="F421">
        <v>25</v>
      </c>
      <c r="G421">
        <v>4</v>
      </c>
      <c r="H421">
        <v>28</v>
      </c>
      <c r="I421" t="str">
        <f>[5]Plant!F36</f>
        <v>R09S-S1-B7</v>
      </c>
      <c r="J421" s="6" t="str">
        <f>[5]Plant!O36</f>
        <v>R09S-S1-25</v>
      </c>
      <c r="K421" s="3">
        <f>[5]Plant!AC36</f>
        <v>42.950333333333326</v>
      </c>
      <c r="L421">
        <f>[5]Plant!I36</f>
        <v>29.183800000000002</v>
      </c>
      <c r="M421">
        <f>[5]Plant!M36</f>
        <v>1.3449</v>
      </c>
      <c r="N421" s="13">
        <f>[5]Plant!AM36</f>
        <v>0</v>
      </c>
      <c r="O421">
        <f>[5]Plant!AR36</f>
        <v>0.59457314747879875</v>
      </c>
    </row>
    <row r="422" spans="2:15" x14ac:dyDescent="0.3">
      <c r="B422">
        <v>420</v>
      </c>
      <c r="C422" t="s">
        <v>40</v>
      </c>
      <c r="D422" s="10">
        <v>0.5</v>
      </c>
      <c r="E422" s="9" t="s">
        <v>5</v>
      </c>
      <c r="F422">
        <v>25</v>
      </c>
      <c r="G422">
        <v>4</v>
      </c>
      <c r="H422">
        <v>29</v>
      </c>
      <c r="I422" t="str">
        <f>[5]Plant!F37</f>
        <v>R09S-S2-B6</v>
      </c>
      <c r="J422" s="6" t="str">
        <f>[5]Plant!O37</f>
        <v>R09S-S2-25</v>
      </c>
      <c r="K422" s="3">
        <f>[5]Plant!AC37</f>
        <v>47.195312500000007</v>
      </c>
      <c r="L422">
        <f>[5]Plant!I37</f>
        <v>18.141400000000001</v>
      </c>
      <c r="M422">
        <f>[5]Plant!M37</f>
        <v>1.0579999999999998</v>
      </c>
      <c r="N422" s="13">
        <f>[5]Plant!AM37</f>
        <v>0</v>
      </c>
      <c r="O422">
        <f>[5]Plant!AR37</f>
        <v>0.94321741594513298</v>
      </c>
    </row>
    <row r="423" spans="2:15" x14ac:dyDescent="0.3">
      <c r="B423">
        <v>421</v>
      </c>
      <c r="C423" t="s">
        <v>40</v>
      </c>
      <c r="D423" s="10">
        <v>0.5</v>
      </c>
      <c r="E423" s="9" t="s">
        <v>5</v>
      </c>
      <c r="F423">
        <v>25</v>
      </c>
      <c r="G423">
        <v>4</v>
      </c>
      <c r="H423">
        <v>30</v>
      </c>
      <c r="I423" t="str">
        <f>[5]Plant!F38</f>
        <v>R09S-S2-B7</v>
      </c>
      <c r="J423" s="6" t="str">
        <f>[5]Plant!O38</f>
        <v>R09S-S2-25</v>
      </c>
      <c r="K423" s="3">
        <f>[5]Plant!AC38</f>
        <v>47.195312500000007</v>
      </c>
      <c r="L423">
        <f>[5]Plant!I38</f>
        <v>31.072499999999998</v>
      </c>
      <c r="M423">
        <f>[5]Plant!M38</f>
        <v>1.6322999999999999</v>
      </c>
      <c r="N423" s="13">
        <f>[5]Plant!AM38</f>
        <v>0</v>
      </c>
      <c r="O423">
        <f>[5]Plant!AR38</f>
        <v>0.31316002328361747</v>
      </c>
    </row>
    <row r="424" spans="2:15" x14ac:dyDescent="0.3">
      <c r="B424">
        <v>422</v>
      </c>
      <c r="C424" t="s">
        <v>39</v>
      </c>
      <c r="D424" s="10">
        <v>0.5</v>
      </c>
      <c r="E424" s="9" t="s">
        <v>5</v>
      </c>
      <c r="F424">
        <v>28</v>
      </c>
      <c r="G424">
        <v>5</v>
      </c>
      <c r="H424">
        <v>31</v>
      </c>
      <c r="I424" t="str">
        <f>[5]Plant!F39</f>
        <v>R09S-S1-A6</v>
      </c>
      <c r="J424" s="6" t="str">
        <f>[5]Plant!O39</f>
        <v>R09S-S1-A6-28</v>
      </c>
      <c r="K424" s="3">
        <f>[5]Plant!AC39</f>
        <v>41.734185185185176</v>
      </c>
      <c r="L424">
        <f>[5]Plant!I39</f>
        <v>92.311900000000009</v>
      </c>
      <c r="M424">
        <f>[5]Plant!M39</f>
        <v>4.2439999999999998</v>
      </c>
      <c r="N424" s="13">
        <f>[5]Plant!AM39</f>
        <v>0</v>
      </c>
      <c r="O424">
        <f>[5]Plant!AR39</f>
        <v>0.10260703408341167</v>
      </c>
    </row>
    <row r="425" spans="2:15" x14ac:dyDescent="0.3">
      <c r="B425">
        <v>423</v>
      </c>
      <c r="C425" t="s">
        <v>39</v>
      </c>
      <c r="D425" s="10">
        <v>0.5</v>
      </c>
      <c r="E425" s="9" t="s">
        <v>5</v>
      </c>
      <c r="F425">
        <v>28</v>
      </c>
      <c r="G425">
        <v>5</v>
      </c>
      <c r="H425">
        <v>32</v>
      </c>
      <c r="I425" t="str">
        <f>[5]Plant!F40</f>
        <v>R09S-S1-B5</v>
      </c>
      <c r="J425" s="6" t="str">
        <f>[5]Plant!O40</f>
        <v>R09S-S1-B5-28</v>
      </c>
      <c r="K425" s="3">
        <f>[5]Plant!AC40</f>
        <v>41.734185185185176</v>
      </c>
      <c r="L425">
        <f>[5]Plant!I40</f>
        <v>60.835799999999999</v>
      </c>
      <c r="M425">
        <f>[5]Plant!M40</f>
        <v>2.8603999999999994</v>
      </c>
      <c r="N425" s="13">
        <f>[5]Plant!AM40</f>
        <v>0</v>
      </c>
      <c r="O425">
        <f>[5]Plant!AR40</f>
        <v>0.61447663014287668</v>
      </c>
    </row>
    <row r="426" spans="2:15" x14ac:dyDescent="0.3">
      <c r="B426">
        <v>424</v>
      </c>
      <c r="C426" t="s">
        <v>40</v>
      </c>
      <c r="D426" s="10">
        <v>0.5</v>
      </c>
      <c r="E426" s="9" t="s">
        <v>5</v>
      </c>
      <c r="F426">
        <v>28</v>
      </c>
      <c r="G426">
        <v>5</v>
      </c>
      <c r="H426">
        <v>33</v>
      </c>
      <c r="I426" t="str">
        <f>[5]Plant!F41</f>
        <v>R09S-S2-A2</v>
      </c>
      <c r="J426" s="6" t="str">
        <f>[5]Plant!O41</f>
        <v>R09S-S2-A2-28</v>
      </c>
      <c r="K426" s="3">
        <f>[5]Plant!AC41</f>
        <v>46.045833333333334</v>
      </c>
      <c r="L426">
        <f>[5]Plant!I41</f>
        <v>64.710099999999997</v>
      </c>
      <c r="M426">
        <f>[5]Plant!M41</f>
        <v>3.343799999999999</v>
      </c>
      <c r="N426" s="13">
        <f>[5]Plant!AM41</f>
        <v>0</v>
      </c>
      <c r="O426">
        <f>[5]Plant!AR41</f>
        <v>0.41189732697735615</v>
      </c>
    </row>
    <row r="427" spans="2:15" x14ac:dyDescent="0.3">
      <c r="B427">
        <v>425</v>
      </c>
      <c r="C427" t="s">
        <v>41</v>
      </c>
      <c r="D427" s="10">
        <v>0.5</v>
      </c>
      <c r="E427" s="9" t="s">
        <v>5</v>
      </c>
      <c r="F427">
        <v>28</v>
      </c>
      <c r="G427">
        <v>5</v>
      </c>
      <c r="H427">
        <v>34</v>
      </c>
      <c r="I427" t="str">
        <f>[5]Plant!F42</f>
        <v>R09S-S3-A4</v>
      </c>
      <c r="J427" s="6" t="str">
        <f>[5]Plant!O42</f>
        <v>R09S-S3-A4-28</v>
      </c>
      <c r="K427" s="3">
        <f>[5]Plant!AC42</f>
        <v>49.374814814814819</v>
      </c>
      <c r="L427">
        <f>[5]Plant!I42</f>
        <v>68.667299999999997</v>
      </c>
      <c r="M427">
        <f>[5]Plant!M42</f>
        <v>3.3780999999999999</v>
      </c>
      <c r="N427" s="13">
        <f>[5]Plant!AM42</f>
        <v>0</v>
      </c>
      <c r="O427">
        <f>[5]Plant!AR42</f>
        <v>0.39865699397400478</v>
      </c>
    </row>
    <row r="428" spans="2:15" x14ac:dyDescent="0.3">
      <c r="B428">
        <v>426</v>
      </c>
      <c r="C428" t="s">
        <v>39</v>
      </c>
      <c r="D428" s="10">
        <v>0.5</v>
      </c>
      <c r="E428" s="9" t="s">
        <v>5</v>
      </c>
      <c r="F428">
        <v>32</v>
      </c>
      <c r="G428">
        <v>6</v>
      </c>
      <c r="H428">
        <v>35</v>
      </c>
      <c r="I428" t="str">
        <f>[5]Plant!F43</f>
        <v>R09S-S1-A4</v>
      </c>
      <c r="J428" s="6" t="str">
        <f>[5]Plant!O43</f>
        <v>R09S-S1-A4-32</v>
      </c>
      <c r="K428" s="3">
        <f>[5]Plant!AC43</f>
        <v>41.887060606060601</v>
      </c>
      <c r="L428">
        <f>[5]Plant!I43</f>
        <v>147.81829999999999</v>
      </c>
      <c r="M428">
        <f>[5]Plant!M43</f>
        <v>6.5695999999999994</v>
      </c>
      <c r="N428" s="13" t="str">
        <f>[5]Plant!AM43</f>
        <v>Screened</v>
      </c>
      <c r="O428">
        <f>[5]Plant!AR43</f>
        <v>0.83352558002320121</v>
      </c>
    </row>
    <row r="429" spans="2:15" x14ac:dyDescent="0.3">
      <c r="B429">
        <v>427</v>
      </c>
      <c r="C429" t="s">
        <v>40</v>
      </c>
      <c r="D429" s="10">
        <v>0.5</v>
      </c>
      <c r="E429" s="9" t="s">
        <v>5</v>
      </c>
      <c r="F429">
        <v>32</v>
      </c>
      <c r="G429">
        <v>6</v>
      </c>
      <c r="H429">
        <v>36</v>
      </c>
      <c r="I429" t="str">
        <f>[5]Plant!F44</f>
        <v>R09S-S2-B3</v>
      </c>
      <c r="J429" s="6" t="str">
        <f>[5]Plant!O44</f>
        <v>R09S-S2-B3-32</v>
      </c>
      <c r="K429" s="3">
        <f>[5]Plant!AC44</f>
        <v>45.401136363636368</v>
      </c>
      <c r="L429">
        <f>[5]Plant!I44</f>
        <v>85.564899999999994</v>
      </c>
      <c r="M429">
        <f>[5]Plant!M44</f>
        <v>4.1621999999999995</v>
      </c>
      <c r="N429" s="13">
        <f>[5]Plant!AM44</f>
        <v>0</v>
      </c>
      <c r="O429">
        <f>[5]Plant!AR44</f>
        <v>1.3516397644064191</v>
      </c>
    </row>
    <row r="430" spans="2:15" x14ac:dyDescent="0.3">
      <c r="B430">
        <v>428</v>
      </c>
      <c r="C430" t="s">
        <v>41</v>
      </c>
      <c r="D430" s="10">
        <v>0.5</v>
      </c>
      <c r="E430" s="9" t="s">
        <v>5</v>
      </c>
      <c r="F430">
        <v>32</v>
      </c>
      <c r="G430">
        <v>6</v>
      </c>
      <c r="H430">
        <v>37</v>
      </c>
      <c r="I430" t="str">
        <f>[5]Plant!F45</f>
        <v>R09S-S3-A2</v>
      </c>
      <c r="J430" s="6" t="str">
        <f>[5]Plant!O45</f>
        <v>R09S-S3-A2-32</v>
      </c>
      <c r="K430" s="3">
        <f>[5]Plant!AC45</f>
        <v>47.552121212121214</v>
      </c>
      <c r="L430">
        <f>[5]Plant!I45</f>
        <v>110.6596</v>
      </c>
      <c r="M430">
        <f>[5]Plant!M45</f>
        <v>4.8219999999999992</v>
      </c>
      <c r="N430" s="13">
        <f>[5]Plant!AM45</f>
        <v>0</v>
      </c>
      <c r="O430">
        <f>[5]Plant!AR45</f>
        <v>1.184601245717398</v>
      </c>
    </row>
    <row r="431" spans="2:15" x14ac:dyDescent="0.3">
      <c r="B431">
        <v>429</v>
      </c>
      <c r="C431" t="s">
        <v>41</v>
      </c>
      <c r="D431" s="10">
        <v>0.5</v>
      </c>
      <c r="E431" s="9" t="s">
        <v>5</v>
      </c>
      <c r="F431">
        <v>32</v>
      </c>
      <c r="G431">
        <v>6</v>
      </c>
      <c r="H431">
        <v>38</v>
      </c>
      <c r="I431" t="str">
        <f>[5]Plant!F46</f>
        <v>R09S-S3-B3</v>
      </c>
      <c r="J431" s="6" t="str">
        <f>[5]Plant!O46</f>
        <v>R09S-S3-B3-32</v>
      </c>
      <c r="K431" s="3">
        <f>[5]Plant!AC46</f>
        <v>47.552121212121214</v>
      </c>
      <c r="L431">
        <f>[5]Plant!I46</f>
        <v>76.901399999999995</v>
      </c>
      <c r="M431">
        <f>[5]Plant!M46</f>
        <v>3.9598999999999993</v>
      </c>
      <c r="N431" s="13">
        <f>[5]Plant!AM46</f>
        <v>0</v>
      </c>
      <c r="O431">
        <f>[5]Plant!AR46</f>
        <v>1.4082009497375869</v>
      </c>
    </row>
    <row r="432" spans="2:15" x14ac:dyDescent="0.3">
      <c r="B432">
        <v>430</v>
      </c>
      <c r="C432" t="s">
        <v>40</v>
      </c>
      <c r="D432" s="10">
        <v>0.5</v>
      </c>
      <c r="E432" s="9" t="s">
        <v>5</v>
      </c>
      <c r="F432">
        <v>32</v>
      </c>
      <c r="G432">
        <v>6</v>
      </c>
      <c r="H432">
        <v>39</v>
      </c>
      <c r="I432" t="str">
        <f>[5]Plant!F47</f>
        <v>R09S-S2-A4</v>
      </c>
      <c r="J432" s="6">
        <f>[5]Plant!O47</f>
        <v>0</v>
      </c>
      <c r="K432" s="3">
        <f>[5]Plant!AC47</f>
        <v>45.401136363636368</v>
      </c>
      <c r="L432">
        <f>[5]Plant!I47</f>
        <v>82.338699999999989</v>
      </c>
      <c r="M432">
        <f>[5]Plant!M47</f>
        <v>4.2636000000000003</v>
      </c>
      <c r="N432" s="13">
        <f>[5]Plant!AM47</f>
        <v>0</v>
      </c>
      <c r="O432">
        <f>[5]Plant!AR47</f>
        <v>1.3243154738351612</v>
      </c>
    </row>
    <row r="433" spans="2:15" x14ac:dyDescent="0.3">
      <c r="B433">
        <v>431</v>
      </c>
      <c r="C433" t="s">
        <v>39</v>
      </c>
      <c r="D433" s="10">
        <v>0.5</v>
      </c>
      <c r="E433" s="9" t="s">
        <v>5</v>
      </c>
      <c r="F433">
        <v>32</v>
      </c>
      <c r="G433">
        <v>6</v>
      </c>
      <c r="H433">
        <v>40</v>
      </c>
      <c r="I433" t="str">
        <f>[5]Plant!F48</f>
        <v>R09S-S1-A2</v>
      </c>
      <c r="J433" s="6">
        <f>[5]Plant!O48</f>
        <v>0</v>
      </c>
      <c r="K433" s="3">
        <f>[5]Plant!AC48</f>
        <v>41.887060606060601</v>
      </c>
      <c r="L433">
        <f>[5]Plant!I48</f>
        <v>117.64409999999999</v>
      </c>
      <c r="M433">
        <f>[5]Plant!M48</f>
        <v>5.2772000000000006</v>
      </c>
      <c r="N433" s="13">
        <f>[5]Plant!AM48</f>
        <v>0</v>
      </c>
      <c r="O433">
        <f>[5]Plant!AR48</f>
        <v>1.0821986989553107</v>
      </c>
    </row>
    <row r="434" spans="2:15" x14ac:dyDescent="0.3">
      <c r="B434">
        <v>432</v>
      </c>
      <c r="C434" t="s">
        <v>41</v>
      </c>
      <c r="D434" s="10">
        <v>0.5</v>
      </c>
      <c r="E434" s="9" t="s">
        <v>5</v>
      </c>
      <c r="F434">
        <v>32</v>
      </c>
      <c r="G434">
        <v>6</v>
      </c>
      <c r="H434">
        <v>41</v>
      </c>
      <c r="I434" t="str">
        <f>[5]Plant!F49</f>
        <v>R09S-S3-A6</v>
      </c>
      <c r="J434" s="6">
        <f>[5]Plant!O49</f>
        <v>0</v>
      </c>
      <c r="K434" s="3">
        <f>[5]Plant!AC49</f>
        <v>47.552121212121214</v>
      </c>
      <c r="L434">
        <f>[5]Plant!I49</f>
        <v>82.043099999999995</v>
      </c>
      <c r="M434">
        <f>[5]Plant!M49</f>
        <v>4.0459000000000005</v>
      </c>
      <c r="N434" s="13">
        <f>[5]Plant!AM49</f>
        <v>0</v>
      </c>
      <c r="O434">
        <f>[5]Plant!AR49</f>
        <v>1.3838109643714314</v>
      </c>
    </row>
    <row r="435" spans="2:15" x14ac:dyDescent="0.3">
      <c r="B435">
        <v>1001</v>
      </c>
      <c r="D435" s="4">
        <v>1</v>
      </c>
      <c r="E435" t="s">
        <v>25</v>
      </c>
      <c r="F435">
        <v>0</v>
      </c>
      <c r="G435">
        <v>0</v>
      </c>
      <c r="H435">
        <v>0</v>
      </c>
      <c r="I435">
        <f>[2]Plant!F5</f>
        <v>0</v>
      </c>
      <c r="J435" s="6">
        <f>[2]Plant!O5</f>
        <v>0</v>
      </c>
      <c r="K435" s="3">
        <f>[2]Plant!AC5</f>
        <v>0</v>
      </c>
      <c r="L435">
        <f>[2]Plant!I5</f>
        <v>1.9907999999999999E-2</v>
      </c>
      <c r="M435">
        <f>[2]Plant!M5</f>
        <v>2.1979999999999999E-3</v>
      </c>
      <c r="N435" s="13">
        <f>[2]Plant!AM5</f>
        <v>0</v>
      </c>
      <c r="O435">
        <f>[2]Plant!AR5</f>
        <v>0</v>
      </c>
    </row>
    <row r="436" spans="2:15" x14ac:dyDescent="0.3">
      <c r="B436">
        <v>1002</v>
      </c>
      <c r="C436" t="s">
        <v>36</v>
      </c>
      <c r="D436" s="4">
        <v>1</v>
      </c>
      <c r="E436" t="s">
        <v>25</v>
      </c>
      <c r="F436">
        <v>14</v>
      </c>
      <c r="G436">
        <v>1</v>
      </c>
      <c r="H436">
        <v>1</v>
      </c>
      <c r="I436" t="str">
        <f>[2]Plant!F9</f>
        <v>R22-N1-A1</v>
      </c>
      <c r="J436" s="6" t="str">
        <f>[2]Plant!O9</f>
        <v>R22-N1-14</v>
      </c>
      <c r="K436" s="3">
        <f>[2]Plant!AC9</f>
        <v>96.162499999999994</v>
      </c>
      <c r="L436">
        <f>[2]Plant!I9</f>
        <v>0.96440000000000015</v>
      </c>
      <c r="M436">
        <f>[2]Plant!M9</f>
        <v>9.0400000000000036E-2</v>
      </c>
      <c r="N436" s="13">
        <f>[2]Plant!AM9</f>
        <v>0</v>
      </c>
      <c r="O436">
        <f>[2]Plant!AR9</f>
        <v>0.87829025122271065</v>
      </c>
    </row>
    <row r="437" spans="2:15" x14ac:dyDescent="0.3">
      <c r="B437">
        <v>1003</v>
      </c>
      <c r="C437" t="s">
        <v>36</v>
      </c>
      <c r="D437" s="4">
        <v>1</v>
      </c>
      <c r="E437" t="s">
        <v>25</v>
      </c>
      <c r="F437">
        <v>14</v>
      </c>
      <c r="G437">
        <v>1</v>
      </c>
      <c r="H437">
        <v>2</v>
      </c>
      <c r="I437" t="str">
        <f>[2]Plant!F10</f>
        <v>R22-N1-A3</v>
      </c>
      <c r="J437" s="6" t="str">
        <f>[2]Plant!O10</f>
        <v>R22-N1-14</v>
      </c>
      <c r="K437" s="3">
        <f>[2]Plant!AC10</f>
        <v>96.162499999999994</v>
      </c>
      <c r="L437">
        <f>[2]Plant!I10</f>
        <v>2.6726999999999999</v>
      </c>
      <c r="M437">
        <f>[2]Plant!M10</f>
        <v>0.22350000000000003</v>
      </c>
      <c r="N437" s="13">
        <f>[2]Plant!AM10</f>
        <v>0</v>
      </c>
      <c r="O437">
        <f>[2]Plant!AR10</f>
        <v>0.70567995739839995</v>
      </c>
    </row>
    <row r="438" spans="2:15" x14ac:dyDescent="0.3">
      <c r="B438">
        <v>1004</v>
      </c>
      <c r="C438" t="s">
        <v>36</v>
      </c>
      <c r="D438" s="4">
        <v>1</v>
      </c>
      <c r="E438" t="s">
        <v>25</v>
      </c>
      <c r="F438">
        <v>14</v>
      </c>
      <c r="G438">
        <v>1</v>
      </c>
      <c r="H438">
        <v>3</v>
      </c>
      <c r="I438" t="str">
        <f>[2]Plant!F11</f>
        <v>R22-N1-A5</v>
      </c>
      <c r="J438" s="6" t="str">
        <f>[2]Plant!O11</f>
        <v>R22-N1-14</v>
      </c>
      <c r="K438" s="3">
        <f>[2]Plant!AC11</f>
        <v>96.162499999999994</v>
      </c>
      <c r="L438">
        <f>[2]Plant!I11</f>
        <v>3.2324000000000002</v>
      </c>
      <c r="M438">
        <f>[2]Plant!M11</f>
        <v>0.2672000000000001</v>
      </c>
      <c r="N438" s="13">
        <f>[2]Plant!AM11</f>
        <v>0</v>
      </c>
      <c r="O438">
        <f>[2]Plant!AR11</f>
        <v>1.0181912415889813</v>
      </c>
    </row>
    <row r="439" spans="2:15" x14ac:dyDescent="0.3">
      <c r="B439">
        <v>1005</v>
      </c>
      <c r="C439" t="s">
        <v>36</v>
      </c>
      <c r="D439" s="4">
        <v>1</v>
      </c>
      <c r="E439" t="s">
        <v>25</v>
      </c>
      <c r="F439">
        <v>14</v>
      </c>
      <c r="G439">
        <v>1</v>
      </c>
      <c r="H439">
        <v>4</v>
      </c>
      <c r="I439" t="str">
        <f>[2]Plant!F12</f>
        <v>R22-N1-A7</v>
      </c>
      <c r="J439" s="6" t="str">
        <f>[2]Plant!O12</f>
        <v>R22-N1-14</v>
      </c>
      <c r="K439" s="3">
        <f>[2]Plant!AC12</f>
        <v>96.162499999999994</v>
      </c>
      <c r="L439">
        <f>[2]Plant!I12</f>
        <v>4.0031000000000008</v>
      </c>
      <c r="M439">
        <f>[2]Plant!M12</f>
        <v>0.32709999999999995</v>
      </c>
      <c r="N439" s="13">
        <f>[2]Plant!AM12</f>
        <v>0</v>
      </c>
      <c r="O439">
        <f>[2]Plant!AR12</f>
        <v>1.3721449484279205</v>
      </c>
    </row>
    <row r="440" spans="2:15" x14ac:dyDescent="0.3">
      <c r="B440">
        <v>1006</v>
      </c>
      <c r="C440" t="s">
        <v>36</v>
      </c>
      <c r="D440" s="4">
        <v>1</v>
      </c>
      <c r="E440" t="s">
        <v>25</v>
      </c>
      <c r="F440">
        <v>14</v>
      </c>
      <c r="G440">
        <v>1</v>
      </c>
      <c r="H440">
        <v>5</v>
      </c>
      <c r="I440" t="str">
        <f>[2]Plant!F13</f>
        <v>R22-N1-B1</v>
      </c>
      <c r="J440" s="6" t="str">
        <f>[2]Plant!O13</f>
        <v>R22-N1-14</v>
      </c>
      <c r="K440" s="3">
        <f>[2]Plant!AC13</f>
        <v>96.162499999999994</v>
      </c>
      <c r="L440">
        <f>[2]Plant!I13</f>
        <v>1.9046000000000001</v>
      </c>
      <c r="M440">
        <f>[2]Plant!M13</f>
        <v>0.16710000000000025</v>
      </c>
      <c r="N440" s="13">
        <f>[2]Plant!AM13</f>
        <v>0</v>
      </c>
      <c r="O440">
        <f>[2]Plant!AR13</f>
        <v>0.19676997356604392</v>
      </c>
    </row>
    <row r="441" spans="2:15" x14ac:dyDescent="0.3">
      <c r="B441">
        <v>1007</v>
      </c>
      <c r="C441" t="s">
        <v>36</v>
      </c>
      <c r="D441" s="4">
        <v>1</v>
      </c>
      <c r="E441" t="s">
        <v>25</v>
      </c>
      <c r="F441">
        <v>14</v>
      </c>
      <c r="G441">
        <v>1</v>
      </c>
      <c r="H441">
        <v>6</v>
      </c>
      <c r="I441" t="str">
        <f>[2]Plant!F14</f>
        <v>R22-N1-B2</v>
      </c>
      <c r="J441" s="6" t="str">
        <f>[2]Plant!O14</f>
        <v>R22-N1-14</v>
      </c>
      <c r="K441" s="3">
        <f>[2]Plant!AC14</f>
        <v>96.162499999999994</v>
      </c>
      <c r="L441">
        <f>[2]Plant!I14</f>
        <v>3.3601000000000001</v>
      </c>
      <c r="M441">
        <f>[2]Plant!M14</f>
        <v>0.26780000000000004</v>
      </c>
      <c r="N441" s="13">
        <f>[2]Plant!AM14</f>
        <v>0</v>
      </c>
      <c r="O441">
        <f>[2]Plant!AR14</f>
        <v>1.0221162977259968</v>
      </c>
    </row>
    <row r="442" spans="2:15" x14ac:dyDescent="0.3">
      <c r="B442">
        <v>1008</v>
      </c>
      <c r="C442" t="s">
        <v>36</v>
      </c>
      <c r="D442" s="4">
        <v>1</v>
      </c>
      <c r="E442" t="s">
        <v>25</v>
      </c>
      <c r="F442">
        <v>14</v>
      </c>
      <c r="G442">
        <v>1</v>
      </c>
      <c r="H442">
        <v>7</v>
      </c>
      <c r="I442" t="str">
        <f>[2]Plant!F15</f>
        <v>R22-N1-B4</v>
      </c>
      <c r="J442" s="6" t="str">
        <f>[2]Plant!O15</f>
        <v>R22-N1-14</v>
      </c>
      <c r="K442" s="3">
        <f>[2]Plant!AC15</f>
        <v>96.162499999999994</v>
      </c>
      <c r="L442">
        <f>[2]Plant!I15</f>
        <v>2.2740999999999998</v>
      </c>
      <c r="M442">
        <f>[2]Plant!M15</f>
        <v>0.19440000000000013</v>
      </c>
      <c r="N442" s="13">
        <f>[2]Plant!AM15</f>
        <v>0</v>
      </c>
      <c r="O442">
        <f>[2]Plant!AR15</f>
        <v>0.46157743555671066</v>
      </c>
    </row>
    <row r="443" spans="2:15" x14ac:dyDescent="0.3">
      <c r="B443">
        <v>1009</v>
      </c>
      <c r="C443" t="s">
        <v>36</v>
      </c>
      <c r="D443" s="4">
        <v>1</v>
      </c>
      <c r="E443" t="s">
        <v>25</v>
      </c>
      <c r="F443">
        <v>14</v>
      </c>
      <c r="G443">
        <v>1</v>
      </c>
      <c r="H443">
        <v>8</v>
      </c>
      <c r="I443" t="str">
        <f>[2]Plant!F16</f>
        <v>R22-N1-B6</v>
      </c>
      <c r="J443" s="6" t="str">
        <f>[2]Plant!O16</f>
        <v>R22-N1-14</v>
      </c>
      <c r="K443" s="3">
        <f>[2]Plant!AC16</f>
        <v>96.162499999999994</v>
      </c>
      <c r="L443">
        <f>[2]Plant!I16</f>
        <v>3.4279999999999999</v>
      </c>
      <c r="M443">
        <f>[2]Plant!M16</f>
        <v>0.26700000000000013</v>
      </c>
      <c r="N443" s="13">
        <f>[2]Plant!AM16</f>
        <v>0</v>
      </c>
      <c r="O443">
        <f>[2]Plant!AR16</f>
        <v>1.016880930687303</v>
      </c>
    </row>
    <row r="444" spans="2:15" x14ac:dyDescent="0.3">
      <c r="B444">
        <v>1010</v>
      </c>
      <c r="C444" t="s">
        <v>36</v>
      </c>
      <c r="D444" s="4">
        <v>1</v>
      </c>
      <c r="E444" t="s">
        <v>25</v>
      </c>
      <c r="F444">
        <v>14</v>
      </c>
      <c r="G444">
        <v>1</v>
      </c>
      <c r="H444">
        <v>9</v>
      </c>
      <c r="I444" t="str">
        <f>[2]Plant!F17</f>
        <v>R22-N1-B7</v>
      </c>
      <c r="J444" s="6" t="str">
        <f>[2]Plant!O17</f>
        <v>R22-N1-14</v>
      </c>
      <c r="K444" s="3">
        <f>[2]Plant!AC17</f>
        <v>96.162499999999994</v>
      </c>
      <c r="L444">
        <f>[2]Plant!I17</f>
        <v>2.8394000000000004</v>
      </c>
      <c r="M444">
        <f>[2]Plant!M17</f>
        <v>0.25419999999999998</v>
      </c>
      <c r="N444" s="13">
        <f>[2]Plant!AM17</f>
        <v>0</v>
      </c>
      <c r="O444">
        <f>[2]Plant!AR17</f>
        <v>0.93091208023239913</v>
      </c>
    </row>
    <row r="445" spans="2:15" x14ac:dyDescent="0.3">
      <c r="B445">
        <v>1012</v>
      </c>
      <c r="C445" t="s">
        <v>41</v>
      </c>
      <c r="D445" s="4">
        <v>1</v>
      </c>
      <c r="E445" t="s">
        <v>25</v>
      </c>
      <c r="F445">
        <v>14</v>
      </c>
      <c r="G445">
        <v>1</v>
      </c>
      <c r="H445">
        <v>11</v>
      </c>
      <c r="I445" t="str">
        <f>[2]Plant!F18</f>
        <v>R22-S3-A1</v>
      </c>
      <c r="J445" s="6" t="str">
        <f>[2]Plant!O18</f>
        <v>R22-S3-14</v>
      </c>
      <c r="K445" s="3">
        <f>[2]Plant!AC18</f>
        <v>114.9875</v>
      </c>
      <c r="L445">
        <f>[2]Plant!I18</f>
        <v>0.52300000000000013</v>
      </c>
      <c r="M445">
        <f>[2]Plant!M18</f>
        <v>4.489999999999994E-2</v>
      </c>
      <c r="N445" s="13">
        <f>[2]Plant!AM18</f>
        <v>0</v>
      </c>
      <c r="O445">
        <f>[2]Plant!AR18</f>
        <v>2.1028956830188217</v>
      </c>
    </row>
    <row r="446" spans="2:15" x14ac:dyDescent="0.3">
      <c r="B446">
        <v>1013</v>
      </c>
      <c r="C446" t="s">
        <v>41</v>
      </c>
      <c r="D446" s="4">
        <v>1</v>
      </c>
      <c r="E446" t="s">
        <v>25</v>
      </c>
      <c r="F446">
        <v>14</v>
      </c>
      <c r="G446">
        <v>1</v>
      </c>
      <c r="H446">
        <v>12</v>
      </c>
      <c r="I446" t="str">
        <f>[2]Plant!F19</f>
        <v>R22-S3-A3</v>
      </c>
      <c r="J446" s="6" t="str">
        <f>[2]Plant!O19</f>
        <v>R22-S3-14</v>
      </c>
      <c r="K446" s="3">
        <f>[2]Plant!AC19</f>
        <v>114.9875</v>
      </c>
      <c r="L446">
        <f>[2]Plant!I19</f>
        <v>2.4117000000000002</v>
      </c>
      <c r="M446">
        <f>[2]Plant!M19</f>
        <v>0.1964999999999999</v>
      </c>
      <c r="N446" s="13">
        <f>[2]Plant!AM19</f>
        <v>0</v>
      </c>
      <c r="O446">
        <f>[2]Plant!AR19</f>
        <v>0.48037952110795645</v>
      </c>
    </row>
    <row r="447" spans="2:15" x14ac:dyDescent="0.3">
      <c r="B447">
        <v>1014</v>
      </c>
      <c r="C447" t="s">
        <v>41</v>
      </c>
      <c r="D447" s="4">
        <v>1</v>
      </c>
      <c r="E447" t="s">
        <v>25</v>
      </c>
      <c r="F447">
        <v>14</v>
      </c>
      <c r="G447">
        <v>1</v>
      </c>
      <c r="H447">
        <v>13</v>
      </c>
      <c r="I447" t="str">
        <f>[2]Plant!F20</f>
        <v>R22-S3-A5</v>
      </c>
      <c r="J447" s="6" t="str">
        <f>[2]Plant!O20</f>
        <v>R22-S3-14</v>
      </c>
      <c r="K447" s="3">
        <f>[2]Plant!AC20</f>
        <v>114.9875</v>
      </c>
      <c r="L447">
        <f>[2]Plant!I20</f>
        <v>2.3347000000000002</v>
      </c>
      <c r="M447">
        <f>[2]Plant!M20</f>
        <v>0.16599999999999993</v>
      </c>
      <c r="N447" s="13">
        <f>[2]Plant!AM20</f>
        <v>0</v>
      </c>
      <c r="O447">
        <f>[2]Plant!AR20</f>
        <v>0.18521236841777777</v>
      </c>
    </row>
    <row r="448" spans="2:15" x14ac:dyDescent="0.3">
      <c r="B448">
        <v>1015</v>
      </c>
      <c r="C448" t="s">
        <v>41</v>
      </c>
      <c r="D448" s="4">
        <v>1</v>
      </c>
      <c r="E448" t="s">
        <v>25</v>
      </c>
      <c r="F448">
        <v>14</v>
      </c>
      <c r="G448">
        <v>1</v>
      </c>
      <c r="H448">
        <v>14</v>
      </c>
      <c r="I448" t="str">
        <f>[2]Plant!F21</f>
        <v>R22-S3-A7</v>
      </c>
      <c r="J448" s="6" t="str">
        <f>[2]Plant!O21</f>
        <v>R22-S3-14</v>
      </c>
      <c r="K448" s="3">
        <f>[2]Plant!AC21</f>
        <v>114.9875</v>
      </c>
      <c r="L448">
        <f>[2]Plant!I21</f>
        <v>2.4550000000000001</v>
      </c>
      <c r="M448">
        <f>[2]Plant!M21</f>
        <v>0.17170000000000019</v>
      </c>
      <c r="N448" s="13">
        <f>[2]Plant!AM21</f>
        <v>0</v>
      </c>
      <c r="O448">
        <f>[2]Plant!AR21</f>
        <v>0.2442913860486412</v>
      </c>
    </row>
    <row r="449" spans="2:15" x14ac:dyDescent="0.3">
      <c r="B449">
        <v>1016</v>
      </c>
      <c r="C449" t="s">
        <v>41</v>
      </c>
      <c r="D449" s="4">
        <v>1</v>
      </c>
      <c r="E449" t="s">
        <v>25</v>
      </c>
      <c r="F449">
        <v>14</v>
      </c>
      <c r="G449" t="s">
        <v>97</v>
      </c>
      <c r="H449">
        <v>15</v>
      </c>
      <c r="I449" t="str">
        <f>[2]Plant!F22</f>
        <v>R22-S3-B1</v>
      </c>
      <c r="J449" s="6" t="str">
        <f>[2]Plant!O22</f>
        <v>R22-S3-14</v>
      </c>
      <c r="K449" s="3">
        <f>[2]Plant!AC22</f>
        <v>114.9875</v>
      </c>
      <c r="L449">
        <f>[2]Plant!I22</f>
        <v>1.959999999999984E-2</v>
      </c>
      <c r="M449">
        <f>[2]Plant!M22</f>
        <v>4.3999999999999595E-3</v>
      </c>
      <c r="N449" s="13" t="str">
        <f>[2]Plant!AM22</f>
        <v>Screened</v>
      </c>
      <c r="O449">
        <f>[2]Plant!AR22</f>
        <v>6.1676683465498794</v>
      </c>
    </row>
    <row r="450" spans="2:15" x14ac:dyDescent="0.3">
      <c r="B450">
        <v>1017</v>
      </c>
      <c r="C450" t="s">
        <v>41</v>
      </c>
      <c r="D450" s="4">
        <v>1</v>
      </c>
      <c r="E450" t="s">
        <v>25</v>
      </c>
      <c r="F450">
        <v>14</v>
      </c>
      <c r="G450">
        <v>1</v>
      </c>
      <c r="H450">
        <v>16</v>
      </c>
      <c r="I450" t="str">
        <f>[2]Plant!F23</f>
        <v>R22-S3-B2</v>
      </c>
      <c r="J450" s="6" t="str">
        <f>[2]Plant!O23</f>
        <v>R22-S3-14</v>
      </c>
      <c r="K450" s="3">
        <f>[2]Plant!AC23</f>
        <v>114.9875</v>
      </c>
      <c r="L450">
        <f>[2]Plant!I23</f>
        <v>2.1114000000000002</v>
      </c>
      <c r="M450">
        <f>[2]Plant!M23</f>
        <v>0.16979999999999995</v>
      </c>
      <c r="N450" s="13">
        <f>[2]Plant!AM23</f>
        <v>0</v>
      </c>
      <c r="O450">
        <f>[2]Plant!AR23</f>
        <v>0.22481916028436136</v>
      </c>
    </row>
    <row r="451" spans="2:15" x14ac:dyDescent="0.3">
      <c r="B451">
        <v>1018</v>
      </c>
      <c r="C451" t="s">
        <v>41</v>
      </c>
      <c r="D451" s="4">
        <v>1</v>
      </c>
      <c r="E451" t="s">
        <v>25</v>
      </c>
      <c r="F451">
        <v>14</v>
      </c>
      <c r="G451">
        <v>1</v>
      </c>
      <c r="H451">
        <v>17</v>
      </c>
      <c r="I451" t="str">
        <f>[2]Plant!F24</f>
        <v>R22-S3-B4</v>
      </c>
      <c r="J451" s="6" t="str">
        <f>[2]Plant!O24</f>
        <v>R22-S3-14</v>
      </c>
      <c r="K451" s="3">
        <f>[2]Plant!AC24</f>
        <v>114.9875</v>
      </c>
      <c r="L451">
        <f>[2]Plant!I24</f>
        <v>2.5323000000000002</v>
      </c>
      <c r="M451">
        <f>[2]Plant!M24</f>
        <v>0.19590000000000019</v>
      </c>
      <c r="N451" s="13">
        <f>[2]Plant!AM24</f>
        <v>0</v>
      </c>
      <c r="O451">
        <f>[2]Plant!AR24</f>
        <v>0.47502807923883572</v>
      </c>
    </row>
    <row r="452" spans="2:15" x14ac:dyDescent="0.3">
      <c r="B452">
        <v>1019</v>
      </c>
      <c r="C452" t="s">
        <v>41</v>
      </c>
      <c r="D452" s="4">
        <v>1</v>
      </c>
      <c r="E452" t="s">
        <v>25</v>
      </c>
      <c r="F452">
        <v>14</v>
      </c>
      <c r="G452">
        <v>1</v>
      </c>
      <c r="H452">
        <v>18</v>
      </c>
      <c r="I452" t="str">
        <f>[2]Plant!F25</f>
        <v>R22-S3-B6</v>
      </c>
      <c r="J452" s="6" t="str">
        <f>[2]Plant!O25</f>
        <v>R22-S3-14</v>
      </c>
      <c r="K452" s="3">
        <f>[2]Plant!AC25</f>
        <v>114.9875</v>
      </c>
      <c r="L452">
        <f>[2]Plant!I25</f>
        <v>4.0244</v>
      </c>
      <c r="M452">
        <f>[2]Plant!M25</f>
        <v>0.29490000000000016</v>
      </c>
      <c r="N452" s="13">
        <f>[2]Plant!AM25</f>
        <v>0</v>
      </c>
      <c r="O452">
        <f>[2]Plant!AR25</f>
        <v>1.1908013928264265</v>
      </c>
    </row>
    <row r="453" spans="2:15" x14ac:dyDescent="0.3">
      <c r="B453">
        <v>1020</v>
      </c>
      <c r="C453" t="s">
        <v>41</v>
      </c>
      <c r="D453" s="4">
        <v>1</v>
      </c>
      <c r="E453" t="s">
        <v>25</v>
      </c>
      <c r="F453">
        <v>14</v>
      </c>
      <c r="G453">
        <v>1</v>
      </c>
      <c r="H453">
        <v>19</v>
      </c>
      <c r="I453" t="str">
        <f>[2]Plant!F26</f>
        <v>R22-S3-B7</v>
      </c>
      <c r="J453" s="6" t="str">
        <f>[2]Plant!O26</f>
        <v>R22-S3-14</v>
      </c>
      <c r="K453" s="3">
        <f>[2]Plant!AC26</f>
        <v>114.9875</v>
      </c>
      <c r="L453">
        <f>[2]Plant!I26</f>
        <v>3.3002000000000002</v>
      </c>
      <c r="M453">
        <f>[2]Plant!M26</f>
        <v>0.24950000000000006</v>
      </c>
      <c r="N453" s="13">
        <f>[2]Plant!AM26</f>
        <v>0</v>
      </c>
      <c r="O453">
        <f>[2]Plant!AR26</f>
        <v>0.89825429461310669</v>
      </c>
    </row>
    <row r="454" spans="2:15" x14ac:dyDescent="0.3">
      <c r="B454">
        <v>1022</v>
      </c>
      <c r="C454" t="s">
        <v>39</v>
      </c>
      <c r="D454" s="4">
        <v>1</v>
      </c>
      <c r="E454" t="s">
        <v>25</v>
      </c>
      <c r="F454">
        <v>18</v>
      </c>
      <c r="G454">
        <v>2</v>
      </c>
      <c r="H454">
        <v>21</v>
      </c>
      <c r="I454" t="str">
        <f>[2]Plant!F27</f>
        <v>R22-S1-A1</v>
      </c>
      <c r="J454" s="6" t="str">
        <f>[2]Plant!O27</f>
        <v>R22-S1-18-A</v>
      </c>
      <c r="K454" s="3">
        <f>[2]Plant!AC27</f>
        <v>100.45454545454545</v>
      </c>
      <c r="L454">
        <f>[2]Plant!I27</f>
        <v>10.663300000000001</v>
      </c>
      <c r="M454">
        <f>[2]Plant!M27</f>
        <v>0.7370000000000001</v>
      </c>
      <c r="N454" s="13">
        <f>[2]Plant!AM27</f>
        <v>0</v>
      </c>
      <c r="O454">
        <f>[2]Plant!AR27</f>
        <v>0.53234224735931879</v>
      </c>
    </row>
    <row r="455" spans="2:15" x14ac:dyDescent="0.3">
      <c r="B455">
        <v>1023</v>
      </c>
      <c r="C455" t="s">
        <v>39</v>
      </c>
      <c r="D455" s="4">
        <v>1</v>
      </c>
      <c r="E455" t="s">
        <v>25</v>
      </c>
      <c r="F455">
        <v>18</v>
      </c>
      <c r="G455">
        <v>2</v>
      </c>
      <c r="H455">
        <v>22</v>
      </c>
      <c r="I455" t="str">
        <f>[2]Plant!F28</f>
        <v>R22-S1-A3</v>
      </c>
      <c r="J455" s="6" t="str">
        <f>[2]Plant!O28</f>
        <v>R22-S1-18-B</v>
      </c>
      <c r="K455" s="3">
        <f>[2]Plant!AC28</f>
        <v>100.45454545454545</v>
      </c>
      <c r="L455">
        <f>[2]Plant!I28</f>
        <v>16.1616</v>
      </c>
      <c r="M455">
        <f>[2]Plant!M28</f>
        <v>0.97640000000000016</v>
      </c>
      <c r="N455" s="13">
        <f>[2]Plant!AM28</f>
        <v>0</v>
      </c>
      <c r="O455">
        <f>[2]Plant!AR28</f>
        <v>0.91518415837656164</v>
      </c>
    </row>
    <row r="456" spans="2:15" x14ac:dyDescent="0.3">
      <c r="B456">
        <v>1024</v>
      </c>
      <c r="C456" t="s">
        <v>39</v>
      </c>
      <c r="D456" s="4">
        <v>1</v>
      </c>
      <c r="E456" t="s">
        <v>25</v>
      </c>
      <c r="F456">
        <v>18</v>
      </c>
      <c r="G456">
        <v>2</v>
      </c>
      <c r="H456">
        <v>23</v>
      </c>
      <c r="I456" t="str">
        <f>[2]Plant!F29</f>
        <v>R22-S1-A5</v>
      </c>
      <c r="J456" s="6" t="str">
        <f>[2]Plant!O29</f>
        <v>R22-S1-18-C</v>
      </c>
      <c r="K456" s="3">
        <f>[2]Plant!AC29</f>
        <v>100.45454545454545</v>
      </c>
      <c r="L456">
        <f>[2]Plant!I29</f>
        <v>13.975300000000001</v>
      </c>
      <c r="M456">
        <f>[2]Plant!M29</f>
        <v>0.99370000000000003</v>
      </c>
      <c r="N456" s="13">
        <f>[2]Plant!AM29</f>
        <v>0</v>
      </c>
      <c r="O456">
        <f>[2]Plant!AR29</f>
        <v>0.9390882777022993</v>
      </c>
    </row>
    <row r="457" spans="2:15" x14ac:dyDescent="0.3">
      <c r="B457">
        <v>1025</v>
      </c>
      <c r="C457" t="s">
        <v>39</v>
      </c>
      <c r="D457" s="4">
        <v>1</v>
      </c>
      <c r="E457" t="s">
        <v>25</v>
      </c>
      <c r="F457">
        <v>18</v>
      </c>
      <c r="G457">
        <v>2</v>
      </c>
      <c r="H457">
        <v>24</v>
      </c>
      <c r="I457" t="str">
        <f>[2]Plant!F30</f>
        <v>R22-S1-A7</v>
      </c>
      <c r="J457" s="6" t="str">
        <f>[2]Plant!O30</f>
        <v>R22-S1-18-D</v>
      </c>
      <c r="K457" s="3">
        <f>[2]Plant!AC30</f>
        <v>100.45454545454545</v>
      </c>
      <c r="L457">
        <f>[2]Plant!I30</f>
        <v>13.827399999999999</v>
      </c>
      <c r="M457">
        <f>[2]Plant!M30</f>
        <v>0.84600000000000009</v>
      </c>
      <c r="N457" s="13">
        <f>[2]Plant!AM30</f>
        <v>0</v>
      </c>
      <c r="O457">
        <f>[2]Plant!AR30</f>
        <v>0.72007373150061349</v>
      </c>
    </row>
    <row r="458" spans="2:15" x14ac:dyDescent="0.3">
      <c r="B458">
        <v>1026</v>
      </c>
      <c r="C458" t="s">
        <v>39</v>
      </c>
      <c r="D458" s="4">
        <v>1</v>
      </c>
      <c r="E458" t="s">
        <v>25</v>
      </c>
      <c r="F458">
        <v>18</v>
      </c>
      <c r="G458" t="s">
        <v>97</v>
      </c>
      <c r="H458">
        <v>25</v>
      </c>
      <c r="I458" t="str">
        <f>[2]Plant!F31</f>
        <v>R22-S1-B1</v>
      </c>
      <c r="J458" s="6" t="str">
        <f>[2]Plant!O31</f>
        <v>R22-S1-18-A</v>
      </c>
      <c r="K458" s="3">
        <f>[2]Plant!AC31</f>
        <v>100.45454545454545</v>
      </c>
      <c r="L458">
        <f>[2]Plant!I31</f>
        <v>6.1764000000000001</v>
      </c>
      <c r="M458">
        <f>[2]Plant!M31</f>
        <v>0.42749999999999999</v>
      </c>
      <c r="N458" s="13" t="str">
        <f>[2]Plant!AM31</f>
        <v>Screened</v>
      </c>
      <c r="O458">
        <f>[2]Plant!AR31</f>
        <v>0.20893076794124418</v>
      </c>
    </row>
    <row r="459" spans="2:15" x14ac:dyDescent="0.3">
      <c r="B459">
        <v>1027</v>
      </c>
      <c r="C459" t="s">
        <v>39</v>
      </c>
      <c r="D459" s="4">
        <v>1</v>
      </c>
      <c r="E459" t="s">
        <v>25</v>
      </c>
      <c r="F459">
        <v>18</v>
      </c>
      <c r="G459">
        <v>2</v>
      </c>
      <c r="H459">
        <v>26</v>
      </c>
      <c r="I459" t="str">
        <f>[2]Plant!F32</f>
        <v>R22-S1-B2</v>
      </c>
      <c r="J459" s="6" t="str">
        <f>[2]Plant!O32</f>
        <v>R22-S1-18-E</v>
      </c>
      <c r="K459" s="3">
        <f>[2]Plant!AC32</f>
        <v>100.45454545454545</v>
      </c>
      <c r="L459">
        <f>[2]Plant!I32</f>
        <v>13.300800000000001</v>
      </c>
      <c r="M459">
        <f>[2]Plant!M32</f>
        <v>0.91519999999999979</v>
      </c>
      <c r="N459" s="13">
        <f>[2]Plant!AM32</f>
        <v>0</v>
      </c>
      <c r="O459">
        <f>[2]Plant!AR32</f>
        <v>0.82708384134431157</v>
      </c>
    </row>
    <row r="460" spans="2:15" x14ac:dyDescent="0.3">
      <c r="B460">
        <v>1028</v>
      </c>
      <c r="C460" t="s">
        <v>39</v>
      </c>
      <c r="D460" s="4">
        <v>1</v>
      </c>
      <c r="E460" t="s">
        <v>25</v>
      </c>
      <c r="F460">
        <v>18</v>
      </c>
      <c r="G460">
        <v>2</v>
      </c>
      <c r="H460">
        <v>27</v>
      </c>
      <c r="I460" t="str">
        <f>[2]Plant!F33</f>
        <v>R22-S1-B4</v>
      </c>
      <c r="J460" s="6" t="str">
        <f>[2]Plant!O33</f>
        <v>R22-S1-18-F</v>
      </c>
      <c r="K460" s="3">
        <f>[2]Plant!AC33</f>
        <v>100.45454545454545</v>
      </c>
      <c r="L460">
        <f>[2]Plant!I33</f>
        <v>16.248200000000001</v>
      </c>
      <c r="M460">
        <f>[2]Plant!M33</f>
        <v>1.0814999999999999</v>
      </c>
      <c r="N460" s="13">
        <f>[2]Plant!AM33</f>
        <v>0</v>
      </c>
      <c r="O460">
        <f>[2]Plant!AR33</f>
        <v>1.054326791769288</v>
      </c>
    </row>
    <row r="461" spans="2:15" x14ac:dyDescent="0.3">
      <c r="B461">
        <v>1030</v>
      </c>
      <c r="C461" t="s">
        <v>38</v>
      </c>
      <c r="D461" s="4">
        <v>1</v>
      </c>
      <c r="E461" t="s">
        <v>25</v>
      </c>
      <c r="F461">
        <v>18</v>
      </c>
      <c r="G461">
        <v>2</v>
      </c>
      <c r="H461">
        <v>29</v>
      </c>
      <c r="I461" t="str">
        <f>[2]Plant!F34</f>
        <v>R22-N3-A1</v>
      </c>
      <c r="J461" s="6" t="str">
        <f>[2]Plant!O34</f>
        <v>R22-N3-18-A</v>
      </c>
      <c r="K461" s="3">
        <f>[2]Plant!AC34</f>
        <v>104.55454545454545</v>
      </c>
      <c r="L461">
        <f>[2]Plant!I34</f>
        <v>10.9878</v>
      </c>
      <c r="M461">
        <f>[2]Plant!M34</f>
        <v>0.70730000000000004</v>
      </c>
      <c r="N461" s="13">
        <f>[2]Plant!AM34</f>
        <v>0</v>
      </c>
      <c r="O461">
        <f>[2]Plant!AR34</f>
        <v>0.47635823546783901</v>
      </c>
    </row>
    <row r="462" spans="2:15" x14ac:dyDescent="0.3">
      <c r="B462">
        <v>1031</v>
      </c>
      <c r="C462" t="s">
        <v>38</v>
      </c>
      <c r="D462" s="4">
        <v>1</v>
      </c>
      <c r="E462" t="s">
        <v>25</v>
      </c>
      <c r="F462">
        <v>18</v>
      </c>
      <c r="G462">
        <v>2</v>
      </c>
      <c r="H462">
        <v>30</v>
      </c>
      <c r="I462" t="str">
        <f>[2]Plant!F35</f>
        <v>R22-N3-A3</v>
      </c>
      <c r="J462" s="6" t="str">
        <f>[2]Plant!O35</f>
        <v>R22-N3-18-B</v>
      </c>
      <c r="K462" s="3">
        <f>[2]Plant!AC35</f>
        <v>104.55454545454545</v>
      </c>
      <c r="L462">
        <f>[2]Plant!I35</f>
        <v>11.3634</v>
      </c>
      <c r="M462">
        <f>[2]Plant!M35</f>
        <v>0.74059999999999993</v>
      </c>
      <c r="N462" s="13">
        <f>[2]Plant!AM35</f>
        <v>0</v>
      </c>
      <c r="O462">
        <f>[2]Plant!AR35</f>
        <v>0.53897433459781796</v>
      </c>
    </row>
    <row r="463" spans="2:15" x14ac:dyDescent="0.3">
      <c r="B463">
        <v>1032</v>
      </c>
      <c r="C463" t="s">
        <v>38</v>
      </c>
      <c r="D463" s="4">
        <v>1</v>
      </c>
      <c r="E463" t="s">
        <v>25</v>
      </c>
      <c r="F463">
        <v>18</v>
      </c>
      <c r="G463">
        <v>2</v>
      </c>
      <c r="H463">
        <v>31</v>
      </c>
      <c r="I463" t="str">
        <f>[2]Plant!F36</f>
        <v>R22-N3-A5</v>
      </c>
      <c r="J463" s="6" t="str">
        <f>[2]Plant!O36</f>
        <v>R22-N3-18-C</v>
      </c>
      <c r="K463" s="3">
        <f>[2]Plant!AC36</f>
        <v>104.55454545454545</v>
      </c>
      <c r="L463">
        <f>[2]Plant!I36</f>
        <v>14.399799999999999</v>
      </c>
      <c r="M463">
        <f>[2]Plant!M36</f>
        <v>1.0347</v>
      </c>
      <c r="N463" s="13">
        <f>[2]Plant!AM36</f>
        <v>0</v>
      </c>
      <c r="O463">
        <f>[2]Plant!AR36</f>
        <v>0.9941174732050887</v>
      </c>
    </row>
    <row r="464" spans="2:15" x14ac:dyDescent="0.3">
      <c r="B464">
        <v>1033</v>
      </c>
      <c r="C464" t="s">
        <v>38</v>
      </c>
      <c r="D464" s="4">
        <v>1</v>
      </c>
      <c r="E464" t="s">
        <v>25</v>
      </c>
      <c r="F464">
        <v>18</v>
      </c>
      <c r="G464">
        <v>2</v>
      </c>
      <c r="H464">
        <v>32</v>
      </c>
      <c r="I464" t="str">
        <f>[2]Plant!F37</f>
        <v>R22-N3-A7</v>
      </c>
      <c r="J464" s="6" t="str">
        <f>[2]Plant!O37</f>
        <v>R22-N3-18-D</v>
      </c>
      <c r="K464" s="3">
        <f>[2]Plant!AC37</f>
        <v>104.55454545454545</v>
      </c>
      <c r="L464">
        <f>[2]Plant!I37</f>
        <v>14.775100000000002</v>
      </c>
      <c r="M464">
        <f>[2]Plant!M37</f>
        <v>1.0819999999999999</v>
      </c>
      <c r="N464" s="13">
        <f>[2]Plant!AM37</f>
        <v>0</v>
      </c>
      <c r="O464">
        <f>[2]Plant!AR37</f>
        <v>1.0549558876843474</v>
      </c>
    </row>
    <row r="465" spans="2:15" x14ac:dyDescent="0.3">
      <c r="B465">
        <v>1034</v>
      </c>
      <c r="C465" t="s">
        <v>38</v>
      </c>
      <c r="D465" s="4">
        <v>1</v>
      </c>
      <c r="E465" t="s">
        <v>25</v>
      </c>
      <c r="F465">
        <v>18</v>
      </c>
      <c r="G465">
        <v>2</v>
      </c>
      <c r="H465">
        <v>33</v>
      </c>
      <c r="I465" t="str">
        <f>[2]Plant!F38</f>
        <v>R22-N3-B1</v>
      </c>
      <c r="J465" s="6" t="str">
        <f>[2]Plant!O38</f>
        <v>R22-N3-18-A</v>
      </c>
      <c r="K465" s="3">
        <f>[2]Plant!AC38</f>
        <v>104.55454545454545</v>
      </c>
      <c r="L465">
        <f>[2]Plant!I38</f>
        <v>10.335099999999999</v>
      </c>
      <c r="M465">
        <f>[2]Plant!M38</f>
        <v>0.66630000000000011</v>
      </c>
      <c r="N465" s="13">
        <f>[2]Plant!AM38</f>
        <v>0</v>
      </c>
      <c r="O465">
        <f>[2]Plant!AR38</f>
        <v>0.39508335238662784</v>
      </c>
    </row>
    <row r="466" spans="2:15" x14ac:dyDescent="0.3">
      <c r="B466">
        <v>1035</v>
      </c>
      <c r="C466" t="s">
        <v>38</v>
      </c>
      <c r="D466" s="4">
        <v>1</v>
      </c>
      <c r="E466" t="s">
        <v>25</v>
      </c>
      <c r="F466">
        <v>18</v>
      </c>
      <c r="G466">
        <v>2</v>
      </c>
      <c r="H466">
        <v>34</v>
      </c>
      <c r="I466" t="str">
        <f>[2]Plant!F39</f>
        <v>R22-N3-B2</v>
      </c>
      <c r="J466" s="6" t="str">
        <f>[2]Plant!O39</f>
        <v>R22-N3-18-E</v>
      </c>
      <c r="K466" s="3">
        <f>[2]Plant!AC39</f>
        <v>104.55454545454545</v>
      </c>
      <c r="L466">
        <f>[2]Plant!I39</f>
        <v>12.9198</v>
      </c>
      <c r="M466">
        <f>[2]Plant!M39</f>
        <v>0.90070000000000006</v>
      </c>
      <c r="N466" s="13">
        <f>[2]Plant!AM39</f>
        <v>0</v>
      </c>
      <c r="O466">
        <f>[2]Plant!AR39</f>
        <v>0.80534736930865092</v>
      </c>
    </row>
    <row r="467" spans="2:15" x14ac:dyDescent="0.3">
      <c r="B467">
        <v>1036</v>
      </c>
      <c r="C467" t="s">
        <v>38</v>
      </c>
      <c r="D467" s="4">
        <v>1</v>
      </c>
      <c r="E467" t="s">
        <v>25</v>
      </c>
      <c r="F467">
        <v>18</v>
      </c>
      <c r="G467">
        <v>2</v>
      </c>
      <c r="H467">
        <v>35</v>
      </c>
      <c r="I467" t="str">
        <f>[2]Plant!F40</f>
        <v>R22-N3-B4</v>
      </c>
      <c r="J467" s="6" t="str">
        <f>[2]Plant!O40</f>
        <v>R22-N3-18-B</v>
      </c>
      <c r="K467" s="3">
        <f>[2]Plant!AC40</f>
        <v>104.55454545454545</v>
      </c>
      <c r="L467">
        <f>[2]Plant!I40</f>
        <v>11.002699999999999</v>
      </c>
      <c r="M467">
        <f>[2]Plant!M40</f>
        <v>0.76719999999999988</v>
      </c>
      <c r="N467" s="13">
        <f>[2]Plant!AM40</f>
        <v>0</v>
      </c>
      <c r="O467">
        <f>[2]Plant!AR40</f>
        <v>0.587001473007428</v>
      </c>
    </row>
    <row r="468" spans="2:15" x14ac:dyDescent="0.3">
      <c r="B468">
        <v>1038</v>
      </c>
      <c r="C468" t="s">
        <v>40</v>
      </c>
      <c r="D468" s="4">
        <v>1</v>
      </c>
      <c r="E468" t="s">
        <v>25</v>
      </c>
      <c r="F468">
        <v>21</v>
      </c>
      <c r="G468">
        <v>3</v>
      </c>
      <c r="H468">
        <v>37</v>
      </c>
      <c r="I468" t="str">
        <f>[2]Plant!F41</f>
        <v>R22-S2-A2</v>
      </c>
      <c r="J468" s="6" t="str">
        <f>[2]Plant!O41</f>
        <v>R22-S2-A2-21</v>
      </c>
      <c r="K468" s="3">
        <f>[2]Plant!AC41</f>
        <v>90.705641025641015</v>
      </c>
      <c r="L468">
        <f>[2]Plant!I41</f>
        <v>26.768700000000003</v>
      </c>
      <c r="M468">
        <f>[2]Plant!M41</f>
        <v>1.8340000000000005</v>
      </c>
      <c r="N468" s="13">
        <f>[2]Plant!AM41</f>
        <v>0</v>
      </c>
      <c r="O468">
        <f>[2]Plant!AR41</f>
        <v>0.46525430096040149</v>
      </c>
    </row>
    <row r="469" spans="2:15" x14ac:dyDescent="0.3">
      <c r="B469">
        <v>1039</v>
      </c>
      <c r="C469" t="s">
        <v>40</v>
      </c>
      <c r="D469" s="4">
        <v>1</v>
      </c>
      <c r="E469" t="s">
        <v>25</v>
      </c>
      <c r="F469">
        <v>21</v>
      </c>
      <c r="G469">
        <v>3</v>
      </c>
      <c r="H469">
        <v>38</v>
      </c>
      <c r="I469" t="str">
        <f>[2]Plant!F42</f>
        <v>R22-S2-A4</v>
      </c>
      <c r="J469" s="6" t="str">
        <f>[2]Plant!O42</f>
        <v>R22-S2-A4-21</v>
      </c>
      <c r="K469" s="3">
        <f>[2]Plant!AC42</f>
        <v>90.705641025641015</v>
      </c>
      <c r="L469">
        <f>[2]Plant!I42</f>
        <v>23.474899999999998</v>
      </c>
      <c r="M469">
        <f>[2]Plant!M42</f>
        <v>1.6586999999999996</v>
      </c>
      <c r="N469" s="13">
        <f>[2]Plant!AM42</f>
        <v>0</v>
      </c>
      <c r="O469">
        <f>[2]Plant!AR42</f>
        <v>0.34805023796495221</v>
      </c>
    </row>
    <row r="470" spans="2:15" x14ac:dyDescent="0.3">
      <c r="B470">
        <v>1040</v>
      </c>
      <c r="C470" t="s">
        <v>40</v>
      </c>
      <c r="D470" s="4">
        <v>1</v>
      </c>
      <c r="E470" t="s">
        <v>25</v>
      </c>
      <c r="F470">
        <v>21</v>
      </c>
      <c r="G470">
        <v>3</v>
      </c>
      <c r="H470">
        <v>39</v>
      </c>
      <c r="I470" t="str">
        <f>[2]Plant!F43</f>
        <v>R22-S2-A6</v>
      </c>
      <c r="J470" s="6" t="str">
        <f>[2]Plant!O43</f>
        <v>R22-S2-A6-21</v>
      </c>
      <c r="K470" s="3">
        <f>[2]Plant!AC43</f>
        <v>90.705641025641015</v>
      </c>
      <c r="L470">
        <f>[2]Plant!I43</f>
        <v>18.5702</v>
      </c>
      <c r="M470">
        <f>[2]Plant!M43</f>
        <v>1.1206999999999998</v>
      </c>
      <c r="N470" s="13">
        <f>[2]Plant!AM43</f>
        <v>0</v>
      </c>
      <c r="O470">
        <f>[2]Plant!AR43</f>
        <v>0.10935633615414798</v>
      </c>
    </row>
    <row r="471" spans="2:15" x14ac:dyDescent="0.3">
      <c r="B471">
        <v>1041</v>
      </c>
      <c r="C471" t="s">
        <v>40</v>
      </c>
      <c r="D471" s="4">
        <v>1</v>
      </c>
      <c r="E471" t="s">
        <v>25</v>
      </c>
      <c r="F471">
        <v>21</v>
      </c>
      <c r="G471">
        <v>3</v>
      </c>
      <c r="H471">
        <v>40</v>
      </c>
      <c r="I471" t="str">
        <f>[2]Plant!F44</f>
        <v>R22-S2-B5</v>
      </c>
      <c r="J471" s="6" t="str">
        <f>[2]Plant!O44</f>
        <v>R22-S2-B5-21</v>
      </c>
      <c r="K471" s="3">
        <f>[2]Plant!AC44</f>
        <v>90.705641025641015</v>
      </c>
      <c r="L471">
        <f>[2]Plant!I44</f>
        <v>32.232999999999997</v>
      </c>
      <c r="M471">
        <f>[2]Plant!M44</f>
        <v>1.8729</v>
      </c>
      <c r="N471" s="13">
        <f>[2]Plant!AM44</f>
        <v>0</v>
      </c>
      <c r="O471">
        <f>[2]Plant!AR44</f>
        <v>0.48973995092100264</v>
      </c>
    </row>
    <row r="472" spans="2:15" x14ac:dyDescent="0.3">
      <c r="B472">
        <v>1042</v>
      </c>
      <c r="C472" t="s">
        <v>40</v>
      </c>
      <c r="D472" s="4">
        <v>1</v>
      </c>
      <c r="E472" t="s">
        <v>25</v>
      </c>
      <c r="F472">
        <v>21</v>
      </c>
      <c r="G472">
        <v>3</v>
      </c>
      <c r="H472">
        <v>41</v>
      </c>
      <c r="I472" t="str">
        <f>[2]Plant!F45</f>
        <v>R22-S2-B3</v>
      </c>
      <c r="J472" s="6" t="str">
        <f>[2]Plant!O45</f>
        <v>R22-S2-B3-21</v>
      </c>
      <c r="K472" s="3">
        <f>[2]Plant!AC45</f>
        <v>90.705641025641015</v>
      </c>
      <c r="L472">
        <f>[2]Plant!I45</f>
        <v>12.643000000000001</v>
      </c>
      <c r="M472">
        <f>[2]Plant!M45</f>
        <v>0.84960000000000058</v>
      </c>
      <c r="N472" s="13">
        <f>[2]Plant!AM45</f>
        <v>0</v>
      </c>
      <c r="O472">
        <f>[2]Plant!AR45</f>
        <v>0.43244189438048103</v>
      </c>
    </row>
    <row r="473" spans="2:15" x14ac:dyDescent="0.3">
      <c r="B473">
        <v>1044</v>
      </c>
      <c r="C473" t="s">
        <v>39</v>
      </c>
      <c r="D473" s="4">
        <v>1</v>
      </c>
      <c r="E473" t="s">
        <v>25</v>
      </c>
      <c r="F473">
        <v>21</v>
      </c>
      <c r="G473">
        <v>3</v>
      </c>
      <c r="H473">
        <v>43</v>
      </c>
      <c r="I473" t="str">
        <f>[2]Plant!F46</f>
        <v>R22-S1-B6</v>
      </c>
      <c r="J473" s="6" t="str">
        <f>[2]Plant!O46</f>
        <v>R22-S1-B6-21</v>
      </c>
      <c r="K473" s="3">
        <f>[2]Plant!AC46</f>
        <v>96.538461538461533</v>
      </c>
      <c r="L473">
        <f>[2]Plant!I46</f>
        <v>35.146599999999999</v>
      </c>
      <c r="M473">
        <f>[2]Plant!M46</f>
        <v>2.3253000000000004</v>
      </c>
      <c r="N473" s="13">
        <f>[2]Plant!AM46</f>
        <v>0</v>
      </c>
      <c r="O473">
        <f>[2]Plant!AR46</f>
        <v>0.74214963313636817</v>
      </c>
    </row>
    <row r="474" spans="2:15" x14ac:dyDescent="0.3">
      <c r="B474">
        <v>1045</v>
      </c>
      <c r="C474" t="s">
        <v>41</v>
      </c>
      <c r="D474" s="4">
        <v>1</v>
      </c>
      <c r="E474" t="s">
        <v>25</v>
      </c>
      <c r="F474">
        <v>21</v>
      </c>
      <c r="G474">
        <v>3</v>
      </c>
      <c r="H474">
        <v>44</v>
      </c>
      <c r="I474" t="str">
        <f>[2]Plant!F47</f>
        <v>R22-S3-A2</v>
      </c>
      <c r="J474" s="6" t="str">
        <f>[2]Plant!O47</f>
        <v>R22-S3-A2-21</v>
      </c>
      <c r="K474" s="3">
        <f>[2]Plant!AC47</f>
        <v>108.9923076923077</v>
      </c>
      <c r="L474">
        <f>[2]Plant!I47</f>
        <v>26.356099999999998</v>
      </c>
      <c r="M474">
        <f>[2]Plant!M47</f>
        <v>1.7808999999999999</v>
      </c>
      <c r="N474" s="13">
        <f>[2]Plant!AM47</f>
        <v>0</v>
      </c>
      <c r="O474">
        <f>[2]Plant!AR47</f>
        <v>0.43097859286859413</v>
      </c>
    </row>
    <row r="475" spans="2:15" x14ac:dyDescent="0.3">
      <c r="B475">
        <v>1046</v>
      </c>
      <c r="C475" t="s">
        <v>37</v>
      </c>
      <c r="D475" s="4">
        <v>1</v>
      </c>
      <c r="E475" t="s">
        <v>25</v>
      </c>
      <c r="F475">
        <v>21</v>
      </c>
      <c r="G475">
        <v>3</v>
      </c>
      <c r="H475">
        <v>45</v>
      </c>
      <c r="I475" t="str">
        <f>[2]Plant!F48</f>
        <v>R22-N2-A2</v>
      </c>
      <c r="J475" s="6" t="str">
        <f>[2]Plant!O48</f>
        <v>R22-N2-A2-21</v>
      </c>
      <c r="K475" s="3">
        <f>[2]Plant!AC48</f>
        <v>98.099230769230786</v>
      </c>
      <c r="L475">
        <f>[2]Plant!I48</f>
        <v>30.7926</v>
      </c>
      <c r="M475">
        <f>[2]Plant!M48</f>
        <v>2.0682</v>
      </c>
      <c r="N475" s="13">
        <f>[2]Plant!AM48</f>
        <v>0</v>
      </c>
      <c r="O475">
        <f>[2]Plant!AR48</f>
        <v>0.60545707319813569</v>
      </c>
    </row>
    <row r="476" spans="2:15" x14ac:dyDescent="0.3">
      <c r="B476">
        <v>1047</v>
      </c>
      <c r="C476" t="s">
        <v>37</v>
      </c>
      <c r="D476" s="4">
        <v>1</v>
      </c>
      <c r="E476" t="s">
        <v>25</v>
      </c>
      <c r="F476">
        <v>21</v>
      </c>
      <c r="G476" t="s">
        <v>97</v>
      </c>
      <c r="H476">
        <v>46</v>
      </c>
      <c r="I476" t="str">
        <f>[2]Plant!F49</f>
        <v>R22-N2-A4</v>
      </c>
      <c r="J476" s="6" t="str">
        <f>[2]Plant!O49</f>
        <v>R22-N2-A4-21</v>
      </c>
      <c r="K476" s="3">
        <f>[2]Plant!AC49</f>
        <v>98.099230769230786</v>
      </c>
      <c r="L476">
        <f>[2]Plant!I49</f>
        <v>49.2286</v>
      </c>
      <c r="M476">
        <f>[2]Plant!M49</f>
        <v>3.0425</v>
      </c>
      <c r="N476" s="13" t="str">
        <f>[2]Plant!AM49</f>
        <v>Screened</v>
      </c>
      <c r="O476">
        <f>[2]Plant!AR49</f>
        <v>1.0557708817391731</v>
      </c>
    </row>
    <row r="477" spans="2:15" x14ac:dyDescent="0.3">
      <c r="B477">
        <v>1048</v>
      </c>
      <c r="C477" t="s">
        <v>37</v>
      </c>
      <c r="D477" s="4">
        <v>1</v>
      </c>
      <c r="E477" t="s">
        <v>25</v>
      </c>
      <c r="F477">
        <v>21</v>
      </c>
      <c r="G477">
        <v>3</v>
      </c>
      <c r="H477">
        <v>47</v>
      </c>
      <c r="I477" t="str">
        <f>[2]Plant!F50</f>
        <v>N22-N2-A6</v>
      </c>
      <c r="J477" s="6" t="str">
        <f>[2]Plant!O50</f>
        <v>N22-N2-A6-21</v>
      </c>
      <c r="K477" s="3">
        <f>[2]Plant!AC50</f>
        <v>98.099230769230786</v>
      </c>
      <c r="L477">
        <f>[2]Plant!I50</f>
        <v>46.521499999999996</v>
      </c>
      <c r="M477">
        <f>[2]Plant!M50</f>
        <v>2.3876999999999997</v>
      </c>
      <c r="N477" s="13">
        <f>[2]Plant!AM50</f>
        <v>0</v>
      </c>
      <c r="O477">
        <f>[2]Plant!AR50</f>
        <v>0.77304330231797802</v>
      </c>
    </row>
    <row r="478" spans="2:15" x14ac:dyDescent="0.3">
      <c r="B478">
        <v>1049</v>
      </c>
      <c r="C478" t="s">
        <v>37</v>
      </c>
      <c r="D478" s="4">
        <v>1</v>
      </c>
      <c r="E478" t="s">
        <v>25</v>
      </c>
      <c r="F478">
        <v>21</v>
      </c>
      <c r="G478">
        <v>3</v>
      </c>
      <c r="H478">
        <v>48</v>
      </c>
      <c r="I478" t="str">
        <f>[2]Plant!F51</f>
        <v>R22-N2-B6</v>
      </c>
      <c r="J478" s="6" t="str">
        <f>[2]Plant!O51</f>
        <v>R22-N2-B6-21</v>
      </c>
      <c r="K478" s="3">
        <f>[2]Plant!AC51</f>
        <v>98.099230769230786</v>
      </c>
      <c r="L478">
        <f>[2]Plant!I51</f>
        <v>34.6248</v>
      </c>
      <c r="M478">
        <f>[2]Plant!M51</f>
        <v>2.1888999999999994</v>
      </c>
      <c r="N478" s="13">
        <f>[2]Plant!AM51</f>
        <v>0</v>
      </c>
      <c r="O478">
        <f>[2]Plant!AR51</f>
        <v>0.671627935487905</v>
      </c>
    </row>
    <row r="479" spans="2:15" x14ac:dyDescent="0.3">
      <c r="B479">
        <v>1050</v>
      </c>
      <c r="C479" t="s">
        <v>37</v>
      </c>
      <c r="D479" s="4">
        <v>1</v>
      </c>
      <c r="E479" t="s">
        <v>25</v>
      </c>
      <c r="F479">
        <v>21</v>
      </c>
      <c r="G479">
        <v>3</v>
      </c>
      <c r="H479">
        <v>49</v>
      </c>
      <c r="I479" t="str">
        <f>[2]Plant!F52</f>
        <v>R22-N2-B3</v>
      </c>
      <c r="J479" s="6" t="str">
        <f>[2]Plant!O52</f>
        <v>R22-N2-B3-21</v>
      </c>
      <c r="K479" s="3">
        <f>[2]Plant!AC52</f>
        <v>98.099230769230786</v>
      </c>
      <c r="L479">
        <f>[2]Plant!I52</f>
        <v>16.0336</v>
      </c>
      <c r="M479">
        <f>[2]Plant!M52</f>
        <v>1.0011000000000001</v>
      </c>
      <c r="N479" s="13">
        <f>[2]Plant!AM52</f>
        <v>0</v>
      </c>
      <c r="O479">
        <f>[2]Plant!AR52</f>
        <v>0.24101343726109115</v>
      </c>
    </row>
    <row r="480" spans="2:15" x14ac:dyDescent="0.3">
      <c r="B480">
        <v>1052</v>
      </c>
      <c r="C480" t="s">
        <v>36</v>
      </c>
      <c r="D480" s="4">
        <v>1</v>
      </c>
      <c r="E480" t="s">
        <v>25</v>
      </c>
      <c r="F480">
        <v>21</v>
      </c>
      <c r="G480">
        <v>3</v>
      </c>
      <c r="H480">
        <v>51</v>
      </c>
      <c r="I480" t="str">
        <f>[2]Plant!F53</f>
        <v>R22-N1-A2</v>
      </c>
      <c r="J480" s="6" t="str">
        <f>[2]Plant!O53</f>
        <v>R22-N1-A2-21</v>
      </c>
      <c r="K480" s="3">
        <f>[2]Plant!AC53</f>
        <v>95.515384615384605</v>
      </c>
      <c r="L480">
        <f>[2]Plant!I53</f>
        <v>20.886900000000001</v>
      </c>
      <c r="M480">
        <f>[2]Plant!M53</f>
        <v>1.5237000000000007</v>
      </c>
      <c r="N480" s="13">
        <f>[2]Plant!AM53</f>
        <v>0</v>
      </c>
      <c r="O480">
        <f>[2]Plant!AR53</f>
        <v>0.24901342023092099</v>
      </c>
    </row>
    <row r="481" spans="2:15" x14ac:dyDescent="0.3">
      <c r="B481">
        <v>1053</v>
      </c>
      <c r="C481" t="s">
        <v>38</v>
      </c>
      <c r="D481" s="4">
        <v>1</v>
      </c>
      <c r="E481" t="s">
        <v>25</v>
      </c>
      <c r="F481">
        <v>21</v>
      </c>
      <c r="G481">
        <v>3</v>
      </c>
      <c r="H481">
        <v>52</v>
      </c>
      <c r="I481" t="str">
        <f>[2]Plant!F54</f>
        <v>R22-N3-B6</v>
      </c>
      <c r="J481" s="6" t="str">
        <f>[2]Plant!O54</f>
        <v>R22-N3-B6-21</v>
      </c>
      <c r="K481" s="3">
        <f>[2]Plant!AC54</f>
        <v>101.97692307692306</v>
      </c>
      <c r="L481">
        <f>[2]Plant!I54</f>
        <v>35.177099999999996</v>
      </c>
      <c r="M481">
        <f>[2]Plant!M54</f>
        <v>2.0335000000000001</v>
      </c>
      <c r="N481" s="13">
        <f>[2]Plant!AM54</f>
        <v>0</v>
      </c>
      <c r="O481">
        <f>[2]Plant!AR54</f>
        <v>0.58571772053477023</v>
      </c>
    </row>
    <row r="482" spans="2:15" x14ac:dyDescent="0.3">
      <c r="B482">
        <v>1054</v>
      </c>
      <c r="C482" t="s">
        <v>39</v>
      </c>
      <c r="D482" s="4">
        <v>1</v>
      </c>
      <c r="E482" t="s">
        <v>25</v>
      </c>
      <c r="F482">
        <v>25</v>
      </c>
      <c r="G482" t="s">
        <v>97</v>
      </c>
      <c r="H482">
        <v>53</v>
      </c>
      <c r="I482" t="str">
        <f>[2]Plant!F55</f>
        <v>R22-S1-B7</v>
      </c>
      <c r="J482" s="6" t="str">
        <f>[2]Plant!O55</f>
        <v>R22-S1-B7-25</v>
      </c>
      <c r="K482" s="3">
        <f>[2]Plant!AC55</f>
        <v>93.364705882352951</v>
      </c>
      <c r="L482">
        <f>[2]Plant!I55</f>
        <v>45.148900000000005</v>
      </c>
      <c r="M482">
        <f>[2]Plant!M55</f>
        <v>2.2243999999999993</v>
      </c>
      <c r="N482" s="13" t="str">
        <f>[2]Plant!AM55</f>
        <v>Screened</v>
      </c>
      <c r="O482">
        <f>[2]Plant!AR55</f>
        <v>0.60122087108715705</v>
      </c>
    </row>
    <row r="483" spans="2:15" x14ac:dyDescent="0.3">
      <c r="B483">
        <v>1055</v>
      </c>
      <c r="C483" t="s">
        <v>40</v>
      </c>
      <c r="D483" s="4">
        <v>1</v>
      </c>
      <c r="E483" t="s">
        <v>25</v>
      </c>
      <c r="F483">
        <v>25</v>
      </c>
      <c r="G483">
        <v>4</v>
      </c>
      <c r="H483">
        <v>54</v>
      </c>
      <c r="I483" t="str">
        <f>[2]Plant!F56</f>
        <v>R22-S2-B7</v>
      </c>
      <c r="J483" s="6" t="str">
        <f>[2]Plant!O56</f>
        <v>R22-S2-B7-25</v>
      </c>
      <c r="K483" s="3">
        <f>[2]Plant!AC56</f>
        <v>84.357254901960772</v>
      </c>
      <c r="L483">
        <f>[2]Plant!I56</f>
        <v>93.274199999999993</v>
      </c>
      <c r="M483">
        <f>[2]Plant!M56</f>
        <v>5.081500000000001</v>
      </c>
      <c r="N483" s="13">
        <f>[2]Plant!AM56</f>
        <v>0</v>
      </c>
      <c r="O483">
        <f>[2]Plant!AR56</f>
        <v>0.20833906944102232</v>
      </c>
    </row>
    <row r="484" spans="2:15" x14ac:dyDescent="0.3">
      <c r="B484">
        <v>1056</v>
      </c>
      <c r="C484" t="s">
        <v>40</v>
      </c>
      <c r="D484" s="4">
        <v>1</v>
      </c>
      <c r="E484" t="s">
        <v>25</v>
      </c>
      <c r="F484">
        <v>25</v>
      </c>
      <c r="G484">
        <v>4</v>
      </c>
      <c r="H484">
        <v>55</v>
      </c>
      <c r="I484" t="str">
        <f>[2]Plant!F57</f>
        <v>R22-S2-B2</v>
      </c>
      <c r="J484" s="6" t="str">
        <f>[2]Plant!O57</f>
        <v>R22-S2-B2-25</v>
      </c>
      <c r="K484" s="3">
        <f>[2]Plant!AC57</f>
        <v>84.357254901960772</v>
      </c>
      <c r="L484">
        <f>[2]Plant!I57</f>
        <v>98.857900000000001</v>
      </c>
      <c r="M484">
        <f>[2]Plant!M57</f>
        <v>5.3698999999999995</v>
      </c>
      <c r="N484" s="13">
        <f>[2]Plant!AM57</f>
        <v>0</v>
      </c>
      <c r="O484">
        <f>[2]Plant!AR57</f>
        <v>0.262435337217444</v>
      </c>
    </row>
    <row r="485" spans="2:15" x14ac:dyDescent="0.3">
      <c r="B485">
        <v>1057</v>
      </c>
      <c r="C485" t="s">
        <v>41</v>
      </c>
      <c r="D485" s="4">
        <v>1</v>
      </c>
      <c r="E485" t="s">
        <v>25</v>
      </c>
      <c r="F485">
        <v>25</v>
      </c>
      <c r="G485">
        <v>4</v>
      </c>
      <c r="H485">
        <v>56</v>
      </c>
      <c r="I485" t="str">
        <f>[2]Plant!F58</f>
        <v>R22-S3-A4</v>
      </c>
      <c r="J485" s="6" t="str">
        <f>[2]Plant!O58</f>
        <v>R22-S3-A4-25</v>
      </c>
      <c r="K485" s="3">
        <f>[2]Plant!AC58</f>
        <v>106.35882352941177</v>
      </c>
      <c r="L485">
        <f>[2]Plant!I58</f>
        <v>93.614999999999995</v>
      </c>
      <c r="M485">
        <f>[2]Plant!M58</f>
        <v>4.9231999999999996</v>
      </c>
      <c r="N485" s="13">
        <f>[2]Plant!AM58</f>
        <v>0</v>
      </c>
      <c r="O485">
        <f>[2]Plant!AR58</f>
        <v>0.17732567235277014</v>
      </c>
    </row>
    <row r="486" spans="2:15" x14ac:dyDescent="0.3">
      <c r="B486">
        <v>1058</v>
      </c>
      <c r="C486" t="s">
        <v>41</v>
      </c>
      <c r="D486" s="4">
        <v>1</v>
      </c>
      <c r="E486" t="s">
        <v>25</v>
      </c>
      <c r="F486">
        <v>25</v>
      </c>
      <c r="G486">
        <v>4</v>
      </c>
      <c r="H486">
        <v>57</v>
      </c>
      <c r="I486" t="str">
        <f>[2]Plant!F59</f>
        <v>R22-S3-A6</v>
      </c>
      <c r="J486" s="6" t="str">
        <f>[2]Plant!O59</f>
        <v>R22-S3-A6-25</v>
      </c>
      <c r="K486" s="3">
        <f>[2]Plant!AC59</f>
        <v>106.35882352941177</v>
      </c>
      <c r="L486">
        <f>[2]Plant!I59</f>
        <v>74.633600000000001</v>
      </c>
      <c r="M486">
        <f>[2]Plant!M59</f>
        <v>3.7345999999999995</v>
      </c>
      <c r="N486" s="13">
        <f>[2]Plant!AM59</f>
        <v>0</v>
      </c>
      <c r="O486">
        <f>[2]Plant!AR59</f>
        <v>9.3453615945944396E-2</v>
      </c>
    </row>
    <row r="487" spans="2:15" x14ac:dyDescent="0.3">
      <c r="B487">
        <v>1059</v>
      </c>
      <c r="C487" t="s">
        <v>36</v>
      </c>
      <c r="D487" s="4">
        <v>1</v>
      </c>
      <c r="E487" t="s">
        <v>25</v>
      </c>
      <c r="F487">
        <v>25</v>
      </c>
      <c r="G487">
        <v>4</v>
      </c>
      <c r="H487">
        <v>58</v>
      </c>
      <c r="I487" t="str">
        <f>[2]Plant!F60</f>
        <v>R22-N1-A6</v>
      </c>
      <c r="J487" s="6" t="str">
        <f>[2]Plant!O60</f>
        <v>R22-N1-A6-25</v>
      </c>
      <c r="K487" s="3">
        <f>[2]Plant!AC60</f>
        <v>95.699999999999974</v>
      </c>
      <c r="L487">
        <f>[2]Plant!I60</f>
        <v>84.676699999999997</v>
      </c>
      <c r="M487">
        <f>[2]Plant!M60</f>
        <v>4.4878999999999998</v>
      </c>
      <c r="N487" s="13">
        <f>[2]Plant!AM60</f>
        <v>0</v>
      </c>
      <c r="O487">
        <f>[2]Plant!AR60</f>
        <v>8.6607450586263693E-2</v>
      </c>
    </row>
    <row r="488" spans="2:15" x14ac:dyDescent="0.3">
      <c r="B488">
        <v>1060</v>
      </c>
      <c r="C488" t="s">
        <v>37</v>
      </c>
      <c r="D488" s="4">
        <v>1</v>
      </c>
      <c r="E488" t="s">
        <v>25</v>
      </c>
      <c r="F488">
        <v>25</v>
      </c>
      <c r="G488">
        <v>4</v>
      </c>
      <c r="H488">
        <v>59</v>
      </c>
      <c r="I488" t="str">
        <f>[2]Plant!F61</f>
        <v>R22-N2-B5</v>
      </c>
      <c r="J488" s="6" t="str">
        <f>[2]Plant!O61</f>
        <v>R22-N2-B5-25</v>
      </c>
      <c r="K488" s="3">
        <f>[2]Plant!AC61</f>
        <v>90.728823529411784</v>
      </c>
      <c r="L488">
        <f>[2]Plant!I61</f>
        <v>90.335399999999993</v>
      </c>
      <c r="M488">
        <f>[2]Plant!M61</f>
        <v>4.6577000000000011</v>
      </c>
      <c r="N488" s="13">
        <f>[2]Plant!AM61</f>
        <v>0</v>
      </c>
      <c r="O488">
        <f>[2]Plant!AR61</f>
        <v>0.12299992968126981</v>
      </c>
    </row>
    <row r="489" spans="2:15" x14ac:dyDescent="0.3">
      <c r="B489">
        <v>1061</v>
      </c>
      <c r="C489" t="s">
        <v>37</v>
      </c>
      <c r="D489" s="4">
        <v>1</v>
      </c>
      <c r="E489" t="s">
        <v>25</v>
      </c>
      <c r="F489">
        <v>25</v>
      </c>
      <c r="G489">
        <v>4</v>
      </c>
      <c r="H489">
        <v>60</v>
      </c>
      <c r="I489" t="str">
        <f>[2]Plant!F62</f>
        <v>R22-N2-B7</v>
      </c>
      <c r="J489" s="6" t="str">
        <f>[2]Plant!O62</f>
        <v>R22-N2-B7-25</v>
      </c>
      <c r="K489" s="3">
        <f>[2]Plant!AC62</f>
        <v>90.728823529411784</v>
      </c>
      <c r="L489">
        <f>[2]Plant!I62</f>
        <v>96.925999999999988</v>
      </c>
      <c r="M489">
        <f>[2]Plant!M62</f>
        <v>5.1530000000000005</v>
      </c>
      <c r="N489" s="13">
        <f>[2]Plant!AM62</f>
        <v>0</v>
      </c>
      <c r="O489">
        <f>[2]Plant!AR62</f>
        <v>0.22203156870211976</v>
      </c>
    </row>
    <row r="490" spans="2:15" x14ac:dyDescent="0.3">
      <c r="B490">
        <v>1062</v>
      </c>
      <c r="C490" t="s">
        <v>38</v>
      </c>
      <c r="D490" s="4">
        <v>1</v>
      </c>
      <c r="E490" t="s">
        <v>25</v>
      </c>
      <c r="F490">
        <v>25</v>
      </c>
      <c r="G490">
        <v>4</v>
      </c>
      <c r="H490">
        <v>61</v>
      </c>
      <c r="I490" t="str">
        <f>[2]Plant!F63</f>
        <v>R22-N3-B7</v>
      </c>
      <c r="J490" s="6" t="str">
        <f>[2]Plant!O63</f>
        <v>R22-N3-B7-25</v>
      </c>
      <c r="K490" s="3">
        <f>[2]Plant!AC63</f>
        <v>94.682352941176447</v>
      </c>
      <c r="L490">
        <f>[2]Plant!I63</f>
        <v>60.289900000000003</v>
      </c>
      <c r="M490">
        <f>[2]Plant!M63</f>
        <v>2.8442999999999996</v>
      </c>
      <c r="N490" s="13">
        <f>[2]Plant!AM63</f>
        <v>0</v>
      </c>
      <c r="O490">
        <f>[2]Plant!AR63</f>
        <v>0.3603186869453946</v>
      </c>
    </row>
    <row r="491" spans="2:15" x14ac:dyDescent="0.3">
      <c r="B491">
        <v>1063</v>
      </c>
      <c r="C491" t="s">
        <v>38</v>
      </c>
      <c r="D491" s="4">
        <v>1</v>
      </c>
      <c r="E491" t="s">
        <v>25</v>
      </c>
      <c r="F491">
        <v>25</v>
      </c>
      <c r="G491">
        <v>4</v>
      </c>
      <c r="H491">
        <v>62</v>
      </c>
      <c r="I491" t="str">
        <f>[2]Plant!F64</f>
        <v>R22-N3-B5</v>
      </c>
      <c r="J491" s="6" t="str">
        <f>[2]Plant!O64</f>
        <v>R22-N3-B5-25</v>
      </c>
      <c r="K491" s="3">
        <f>[2]Plant!AC64</f>
        <v>94.682352941176447</v>
      </c>
      <c r="L491">
        <f>[2]Plant!I64</f>
        <v>88.636600000000001</v>
      </c>
      <c r="M491">
        <f>[2]Plant!M64</f>
        <v>4.713000000000001</v>
      </c>
      <c r="N491" s="13">
        <f>[2]Plant!AM64</f>
        <v>0</v>
      </c>
      <c r="O491">
        <f>[2]Plant!AR64</f>
        <v>0.13456622795451315</v>
      </c>
    </row>
    <row r="492" spans="2:15" x14ac:dyDescent="0.3">
      <c r="B492">
        <v>1064</v>
      </c>
      <c r="C492" t="s">
        <v>36</v>
      </c>
      <c r="D492" s="4">
        <v>1</v>
      </c>
      <c r="E492" t="s">
        <v>25</v>
      </c>
      <c r="F492">
        <v>28</v>
      </c>
      <c r="G492">
        <v>5</v>
      </c>
      <c r="H492">
        <v>63</v>
      </c>
      <c r="I492" t="str">
        <f>[2]Plant!F65</f>
        <v>R22-N1-B5</v>
      </c>
      <c r="J492" s="6" t="str">
        <f>[2]Plant!O65</f>
        <v>R22-N1-B5-28</v>
      </c>
      <c r="K492" s="3">
        <f>[2]Plant!AC65</f>
        <v>93.615789473684188</v>
      </c>
      <c r="L492">
        <f>[2]Plant!I65</f>
        <v>145.2183</v>
      </c>
      <c r="M492">
        <f>[2]Plant!M65</f>
        <v>6.6082999999999998</v>
      </c>
      <c r="N492" s="13">
        <f>[2]Plant!AM65</f>
        <v>0</v>
      </c>
      <c r="O492">
        <f>[2]Plant!AR65</f>
        <v>0.37506481470661196</v>
      </c>
    </row>
    <row r="493" spans="2:15" x14ac:dyDescent="0.3">
      <c r="B493">
        <v>1065</v>
      </c>
      <c r="C493" t="s">
        <v>37</v>
      </c>
      <c r="D493" s="4">
        <v>1</v>
      </c>
      <c r="E493" t="s">
        <v>25</v>
      </c>
      <c r="F493">
        <v>28</v>
      </c>
      <c r="G493">
        <v>5</v>
      </c>
      <c r="H493">
        <v>64</v>
      </c>
      <c r="I493" t="str">
        <f>[2]Plant!F66</f>
        <v>R22-N2-A5</v>
      </c>
      <c r="J493" s="6" t="str">
        <f>[2]Plant!O66</f>
        <v>R22-N2-A5-28</v>
      </c>
      <c r="K493" s="3">
        <f>[2]Plant!AC66</f>
        <v>87.944736842105272</v>
      </c>
      <c r="L493">
        <f>[2]Plant!I66</f>
        <v>146.06460000000001</v>
      </c>
      <c r="M493">
        <f>[2]Plant!M66</f>
        <v>6.8513000000000002</v>
      </c>
      <c r="N493" s="13">
        <f>[2]Plant!AM66</f>
        <v>0</v>
      </c>
      <c r="O493">
        <f>[2]Plant!AR66</f>
        <v>0.34346827387220247</v>
      </c>
    </row>
    <row r="494" spans="2:15" x14ac:dyDescent="0.3">
      <c r="B494">
        <v>1066</v>
      </c>
      <c r="C494" t="s">
        <v>37</v>
      </c>
      <c r="D494" s="4">
        <v>1</v>
      </c>
      <c r="E494" t="s">
        <v>25</v>
      </c>
      <c r="F494">
        <v>28</v>
      </c>
      <c r="G494">
        <v>5</v>
      </c>
      <c r="H494">
        <v>65</v>
      </c>
      <c r="I494" t="str">
        <f>[2]Plant!F67</f>
        <v>R22-N2-A7</v>
      </c>
      <c r="J494" s="6" t="str">
        <f>[2]Plant!O67</f>
        <v>R22-N2-A7-28</v>
      </c>
      <c r="K494" s="3">
        <f>[2]Plant!AC67</f>
        <v>87.944736842105272</v>
      </c>
      <c r="L494">
        <f>[2]Plant!I67</f>
        <v>132.88650000000001</v>
      </c>
      <c r="M494">
        <f>[2]Plant!M67</f>
        <v>6.3231999999999999</v>
      </c>
      <c r="N494" s="13">
        <f>[2]Plant!AM67</f>
        <v>0</v>
      </c>
      <c r="O494">
        <f>[2]Plant!AR67</f>
        <v>0.41365145085145755</v>
      </c>
    </row>
    <row r="495" spans="2:15" x14ac:dyDescent="0.3">
      <c r="B495">
        <v>1067</v>
      </c>
      <c r="C495" t="s">
        <v>38</v>
      </c>
      <c r="D495" s="4">
        <v>1</v>
      </c>
      <c r="E495" t="s">
        <v>25</v>
      </c>
      <c r="F495">
        <v>28</v>
      </c>
      <c r="G495">
        <v>5</v>
      </c>
      <c r="H495">
        <v>66</v>
      </c>
      <c r="I495" t="str">
        <f>[2]Plant!F68</f>
        <v>R22-N3-A6</v>
      </c>
      <c r="J495" s="6" t="str">
        <f>[2]Plant!O68</f>
        <v>R22-N3-A6-28</v>
      </c>
      <c r="K495" s="3">
        <f>[2]Plant!AC68</f>
        <v>93.457894736842078</v>
      </c>
      <c r="L495">
        <f>[2]Plant!I68</f>
        <v>113.0622</v>
      </c>
      <c r="M495">
        <f>[2]Plant!M68</f>
        <v>5.521399999999999</v>
      </c>
      <c r="N495" s="13">
        <f>[2]Plant!AM68</f>
        <v>0</v>
      </c>
      <c r="O495">
        <f>[2]Plant!AR68</f>
        <v>0.53229074881704741</v>
      </c>
    </row>
    <row r="496" spans="2:15" x14ac:dyDescent="0.3">
      <c r="B496">
        <v>1068</v>
      </c>
      <c r="C496" t="s">
        <v>39</v>
      </c>
      <c r="D496" s="4">
        <v>1</v>
      </c>
      <c r="E496" t="s">
        <v>25</v>
      </c>
      <c r="F496">
        <v>28</v>
      </c>
      <c r="G496" t="s">
        <v>97</v>
      </c>
      <c r="H496">
        <v>67</v>
      </c>
      <c r="I496" t="str">
        <f>[2]Plant!F69</f>
        <v>R22-S1-B5</v>
      </c>
      <c r="J496" s="6" t="str">
        <f>[2]Plant!O69</f>
        <v>R22-S1-B5-28</v>
      </c>
      <c r="K496" s="3">
        <f>[2]Plant!AC69</f>
        <v>90.098947368421065</v>
      </c>
      <c r="L496">
        <f>[2]Plant!I69</f>
        <v>67.552599999999998</v>
      </c>
      <c r="M496">
        <f>[2]Plant!M69</f>
        <v>3.5566000000000004</v>
      </c>
      <c r="N496" s="13" t="str">
        <f>[2]Plant!AM69</f>
        <v>Screened</v>
      </c>
      <c r="O496">
        <f>[2]Plant!AR69</f>
        <v>0.91712130040282513</v>
      </c>
    </row>
    <row r="497" spans="2:15" x14ac:dyDescent="0.3">
      <c r="B497">
        <v>1069</v>
      </c>
      <c r="C497" t="s">
        <v>40</v>
      </c>
      <c r="D497" s="4">
        <v>1</v>
      </c>
      <c r="E497" t="s">
        <v>25</v>
      </c>
      <c r="F497">
        <v>28</v>
      </c>
      <c r="G497">
        <v>5</v>
      </c>
      <c r="H497">
        <v>68</v>
      </c>
      <c r="I497" t="str">
        <f>[2]Plant!F70</f>
        <v>R22-S2-A5</v>
      </c>
      <c r="J497" s="6" t="str">
        <f>[2]Plant!O70</f>
        <v>R22-S2-A5-28</v>
      </c>
      <c r="K497" s="3">
        <f>[2]Plant!AC70</f>
        <v>81.388596491228057</v>
      </c>
      <c r="L497">
        <f>[2]Plant!I70</f>
        <v>100.3231</v>
      </c>
      <c r="M497">
        <f>[2]Plant!M70</f>
        <v>7.1876000000000007</v>
      </c>
      <c r="N497" s="13">
        <f>[2]Plant!AM70</f>
        <v>0</v>
      </c>
      <c r="O497">
        <f>[2]Plant!AR70</f>
        <v>0.30154114676745486</v>
      </c>
    </row>
    <row r="498" spans="2:15" x14ac:dyDescent="0.3">
      <c r="B498">
        <v>1070</v>
      </c>
      <c r="C498" t="s">
        <v>40</v>
      </c>
      <c r="D498" s="4">
        <v>1</v>
      </c>
      <c r="E498" t="s">
        <v>25</v>
      </c>
      <c r="F498">
        <v>28</v>
      </c>
      <c r="G498">
        <v>5</v>
      </c>
      <c r="H498">
        <v>69</v>
      </c>
      <c r="I498" t="str">
        <f>[2]Plant!F71</f>
        <v>R22-S2-A7</v>
      </c>
      <c r="J498" s="6" t="str">
        <f>[2]Plant!O71</f>
        <v>R22-S2-A7-28</v>
      </c>
      <c r="K498" s="3">
        <f>[2]Plant!AC71</f>
        <v>81.388596491228057</v>
      </c>
      <c r="L498">
        <f>[2]Plant!I71</f>
        <v>128.90550000000002</v>
      </c>
      <c r="M498">
        <f>[2]Plant!M71</f>
        <v>5.6790000000000003</v>
      </c>
      <c r="N498" s="13">
        <f>[2]Plant!AM71</f>
        <v>0</v>
      </c>
      <c r="O498">
        <f>[2]Plant!AR71</f>
        <v>0.50766612689429058</v>
      </c>
    </row>
    <row r="499" spans="2:15" x14ac:dyDescent="0.3">
      <c r="B499">
        <v>1071</v>
      </c>
      <c r="C499" t="s">
        <v>41</v>
      </c>
      <c r="D499" s="4">
        <v>1</v>
      </c>
      <c r="E499" t="s">
        <v>25</v>
      </c>
      <c r="F499">
        <v>28</v>
      </c>
      <c r="G499">
        <v>5</v>
      </c>
      <c r="H499">
        <v>70</v>
      </c>
      <c r="I499" t="str">
        <f>[2]Plant!F72</f>
        <v>R22-S3-B5</v>
      </c>
      <c r="J499" s="6" t="str">
        <f>[2]Plant!O72</f>
        <v>R22-S3-B5-28</v>
      </c>
      <c r="K499" s="3">
        <f>[2]Plant!AC72</f>
        <v>105.11052631578947</v>
      </c>
      <c r="L499">
        <f>[2]Plant!I72</f>
        <v>134.49639999999999</v>
      </c>
      <c r="M499">
        <f>[2]Plant!M72</f>
        <v>6.4588000000000001</v>
      </c>
      <c r="N499" s="13">
        <f>[2]Plant!AM72</f>
        <v>0</v>
      </c>
      <c r="O499">
        <f>[2]Plant!AR72</f>
        <v>0.39508643194263093</v>
      </c>
    </row>
    <row r="500" spans="2:15" x14ac:dyDescent="0.3">
      <c r="B500">
        <v>1072</v>
      </c>
      <c r="C500" t="s">
        <v>36</v>
      </c>
      <c r="D500" s="4">
        <v>1</v>
      </c>
      <c r="E500" t="s">
        <v>25</v>
      </c>
      <c r="F500">
        <v>32</v>
      </c>
      <c r="G500">
        <v>6</v>
      </c>
      <c r="H500">
        <v>71</v>
      </c>
      <c r="I500" t="str">
        <f>[2]Plant!F73</f>
        <v>R22-N1-A4</v>
      </c>
      <c r="J500" s="6" t="str">
        <f>[2]Plant!O73</f>
        <v>R22-N1-A4-32</v>
      </c>
      <c r="K500" s="3">
        <f>[2]Plant!AC73</f>
        <v>91.721739130434756</v>
      </c>
      <c r="L500">
        <f>[2]Plant!I73</f>
        <v>295.71850000000001</v>
      </c>
      <c r="M500">
        <f>[2]Plant!M73</f>
        <v>14.894499999999999</v>
      </c>
      <c r="N500" s="13">
        <f>[2]Plant!AM73</f>
        <v>0</v>
      </c>
      <c r="O500">
        <f>[2]Plant!AR73</f>
        <v>0.62878953782782743</v>
      </c>
    </row>
    <row r="501" spans="2:15" x14ac:dyDescent="0.3">
      <c r="B501">
        <v>1073</v>
      </c>
      <c r="C501" t="s">
        <v>36</v>
      </c>
      <c r="D501" s="4">
        <v>1</v>
      </c>
      <c r="E501" t="s">
        <v>25</v>
      </c>
      <c r="F501">
        <v>32</v>
      </c>
      <c r="G501">
        <v>6</v>
      </c>
      <c r="H501">
        <v>72</v>
      </c>
      <c r="I501" t="str">
        <f>[2]Plant!F74</f>
        <v>R22-N1-B3</v>
      </c>
      <c r="J501" s="6" t="str">
        <f>[2]Plant!O74</f>
        <v>R22-N1-B3-32</v>
      </c>
      <c r="K501" s="3">
        <f>[2]Plant!AC74</f>
        <v>91.721739130434756</v>
      </c>
      <c r="L501">
        <f>[2]Plant!I74</f>
        <v>199.75119999999998</v>
      </c>
      <c r="M501">
        <f>[2]Plant!M74</f>
        <v>8.9248999999999992</v>
      </c>
      <c r="N501" s="13">
        <f>[2]Plant!AM74</f>
        <v>0</v>
      </c>
      <c r="O501">
        <f>[2]Plant!AR74</f>
        <v>1.020884107087376</v>
      </c>
    </row>
    <row r="502" spans="2:15" x14ac:dyDescent="0.3">
      <c r="B502">
        <v>1074</v>
      </c>
      <c r="C502" t="s">
        <v>37</v>
      </c>
      <c r="D502" s="4">
        <v>1</v>
      </c>
      <c r="E502" t="s">
        <v>25</v>
      </c>
      <c r="F502">
        <v>32</v>
      </c>
      <c r="G502">
        <v>6</v>
      </c>
      <c r="H502">
        <v>73</v>
      </c>
      <c r="I502" t="str">
        <f>[2]Plant!F75</f>
        <v>R22-N2-A3</v>
      </c>
      <c r="J502" s="6" t="str">
        <f>[2]Plant!O75</f>
        <v>R22-N2-A3-32</v>
      </c>
      <c r="K502" s="3">
        <f>[2]Plant!AC75</f>
        <v>84.932608695652192</v>
      </c>
      <c r="L502">
        <f>[2]Plant!I75</f>
        <v>305.8329</v>
      </c>
      <c r="M502">
        <f>[2]Plant!M75</f>
        <v>14.675000000000001</v>
      </c>
      <c r="N502" s="13">
        <f>[2]Plant!AM75</f>
        <v>0</v>
      </c>
      <c r="O502">
        <f>[2]Plant!AR75</f>
        <v>0.6401559866357186</v>
      </c>
    </row>
    <row r="503" spans="2:15" x14ac:dyDescent="0.3">
      <c r="B503">
        <v>1075</v>
      </c>
      <c r="C503" t="s">
        <v>37</v>
      </c>
      <c r="D503" s="4">
        <v>1</v>
      </c>
      <c r="E503" t="s">
        <v>25</v>
      </c>
      <c r="F503">
        <v>32</v>
      </c>
      <c r="G503">
        <v>6</v>
      </c>
      <c r="H503">
        <v>74</v>
      </c>
      <c r="I503" t="str">
        <f>[2]Plant!F76</f>
        <v>R22-N2-B2</v>
      </c>
      <c r="J503" s="6" t="str">
        <f>[2]Plant!O76</f>
        <v>R22-N2-B2-32</v>
      </c>
      <c r="K503" s="3">
        <f>[2]Plant!AC76</f>
        <v>84.932608695652192</v>
      </c>
      <c r="L503">
        <f>[2]Plant!I76</f>
        <v>314.19639999999998</v>
      </c>
      <c r="M503">
        <f>[2]Plant!M76</f>
        <v>15.1707</v>
      </c>
      <c r="N503" s="13">
        <f>[2]Plant!AM76</f>
        <v>0</v>
      </c>
      <c r="O503">
        <f>[2]Plant!AR76</f>
        <v>0.61472264837810242</v>
      </c>
    </row>
    <row r="504" spans="2:15" x14ac:dyDescent="0.3">
      <c r="B504">
        <v>1076</v>
      </c>
      <c r="C504" t="s">
        <v>37</v>
      </c>
      <c r="D504" s="4">
        <v>1</v>
      </c>
      <c r="E504" t="s">
        <v>25</v>
      </c>
      <c r="F504">
        <v>32</v>
      </c>
      <c r="G504">
        <v>6</v>
      </c>
      <c r="H504">
        <v>75</v>
      </c>
      <c r="I504" t="str">
        <f>[2]Plant!F77</f>
        <v>R22-N2-B4</v>
      </c>
      <c r="J504" s="6" t="str">
        <f>[2]Plant!O77</f>
        <v>R22-N2-B4-32</v>
      </c>
      <c r="K504" s="3">
        <f>[2]Plant!AC77</f>
        <v>84.932608695652192</v>
      </c>
      <c r="L504">
        <f>[2]Plant!I77</f>
        <v>267.50819999999999</v>
      </c>
      <c r="M504">
        <f>[2]Plant!M77</f>
        <v>13.408300000000001</v>
      </c>
      <c r="N504" s="13">
        <f>[2]Plant!AM77</f>
        <v>0</v>
      </c>
      <c r="O504">
        <f>[2]Plant!AR77</f>
        <v>0.70926690917760948</v>
      </c>
    </row>
    <row r="505" spans="2:15" x14ac:dyDescent="0.3">
      <c r="B505">
        <v>1077</v>
      </c>
      <c r="C505" t="s">
        <v>38</v>
      </c>
      <c r="D505" s="4">
        <v>1</v>
      </c>
      <c r="E505" t="s">
        <v>25</v>
      </c>
      <c r="F505">
        <v>32</v>
      </c>
      <c r="G505">
        <v>6</v>
      </c>
      <c r="H505">
        <v>76</v>
      </c>
      <c r="I505" t="str">
        <f>[2]Plant!F78</f>
        <v>R22-N3-A2</v>
      </c>
      <c r="J505" s="6" t="str">
        <f>[2]Plant!O78</f>
        <v>R22-N3-A2-32</v>
      </c>
      <c r="K505" s="3">
        <f>[2]Plant!AC78</f>
        <v>93.599999999999966</v>
      </c>
      <c r="L505">
        <f>[2]Plant!I78</f>
        <v>224.0719</v>
      </c>
      <c r="M505">
        <f>[2]Plant!M78</f>
        <v>9.591899999999999</v>
      </c>
      <c r="N505" s="13">
        <f>[2]Plant!AM78</f>
        <v>0</v>
      </c>
      <c r="O505">
        <f>[2]Plant!AR78</f>
        <v>0.96570506955199886</v>
      </c>
    </row>
    <row r="506" spans="2:15" x14ac:dyDescent="0.3">
      <c r="B506">
        <v>1078</v>
      </c>
      <c r="C506" t="s">
        <v>38</v>
      </c>
      <c r="D506" s="4">
        <v>1</v>
      </c>
      <c r="E506" t="s">
        <v>25</v>
      </c>
      <c r="F506">
        <v>32</v>
      </c>
      <c r="G506">
        <v>6</v>
      </c>
      <c r="H506">
        <v>77</v>
      </c>
      <c r="I506" t="str">
        <f>[2]Plant!F79</f>
        <v>R22-N3-A4</v>
      </c>
      <c r="J506" s="6" t="str">
        <f>[2]Plant!O79</f>
        <v>R22-N3-A4-32</v>
      </c>
      <c r="K506" s="3">
        <f>[2]Plant!AC79</f>
        <v>93.599999999999966</v>
      </c>
      <c r="L506">
        <f>[2]Plant!I79</f>
        <v>209.59700000000001</v>
      </c>
      <c r="M506">
        <f>[2]Plant!M79</f>
        <v>9.1954999999999991</v>
      </c>
      <c r="N506" s="13">
        <f>[2]Plant!AM79</f>
        <v>0</v>
      </c>
      <c r="O506">
        <f>[2]Plant!AR79</f>
        <v>0.99801661285740229</v>
      </c>
    </row>
  </sheetData>
  <autoFilter ref="B2:O506" xr:uid="{B6E258BE-1FD4-42C2-9DD8-5DBA597ED695}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2FC22BB1C36E42877F2FB67E13E976" ma:contentTypeVersion="10" ma:contentTypeDescription="Create a new document." ma:contentTypeScope="" ma:versionID="ded82567b16bbe310b72538c558a21bf">
  <xsd:schema xmlns:xsd="http://www.w3.org/2001/XMLSchema" xmlns:xs="http://www.w3.org/2001/XMLSchema" xmlns:p="http://schemas.microsoft.com/office/2006/metadata/properties" xmlns:ns2="3dc4f5bd-e13b-4223-a085-d56ceada1135" xmlns:ns3="3c96e608-abff-4b04-bfe6-4ff2845b6579" targetNamespace="http://schemas.microsoft.com/office/2006/metadata/properties" ma:root="true" ma:fieldsID="f093ddc630852fb962c184dfb8ee78a9" ns2:_="" ns3:_="">
    <xsd:import namespace="3dc4f5bd-e13b-4223-a085-d56ceada1135"/>
    <xsd:import namespace="3c96e608-abff-4b04-bfe6-4ff2845b657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c4f5bd-e13b-4223-a085-d56ceada1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6e608-abff-4b04-bfe6-4ff2845b657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581147-E671-43BC-BA92-C4334C9ED39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47316C-8099-4C4F-BAC6-39A9D12EF9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56091C0-7837-4752-9D11-0A149876B8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dc4f5bd-e13b-4223-a085-d56ceada1135"/>
    <ds:schemaRef ds:uri="3c96e608-abff-4b04-bfe6-4ff2845b65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ModTreatment</vt:lpstr>
      <vt:lpstr>ModSample</vt:lpstr>
      <vt:lpstr>ModSTable</vt:lpstr>
      <vt:lpstr>ModRig</vt:lpstr>
      <vt:lpstr>ModPlant</vt:lpstr>
      <vt:lpstr>ModTreatment!_FilterDatabase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Sharkey, Andrew F</cp:lastModifiedBy>
  <dcterms:created xsi:type="dcterms:W3CDTF">2022-05-09T15:34:19Z</dcterms:created>
  <dcterms:modified xsi:type="dcterms:W3CDTF">2024-06-20T18:09:31Z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0x010100032FC22BB1C36E42877F2FB67E13E976</vt:lpwstr>
  </property>
</Properties>
</file>