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picchio\Documents\zzzExpt1_2 Halo Data\Harv Wts\"/>
    </mc:Choice>
  </mc:AlternateContent>
  <xr:revisionPtr revIDLastSave="0" documentId="13_ncr:1_{34181076-8C09-4F60-9F78-66CDC2E8E394}" xr6:coauthVersionLast="47" xr6:coauthVersionMax="47" xr10:uidLastSave="{00000000-0000-0000-0000-000000000000}"/>
  <bookViews>
    <workbookView xWindow="-110" yWindow="-110" windowWidth="19420" windowHeight="10420" xr2:uid="{B90D875A-B7C7-4A0D-8CCB-AD589A1A727E}"/>
  </bookViews>
  <sheets>
    <sheet name="9-16-21" sheetId="1" r:id="rId1"/>
    <sheet name="10-7-21" sheetId="3" r:id="rId2"/>
    <sheet name="10-28-21" sheetId="7" r:id="rId3"/>
    <sheet name="Final Data 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7" l="1"/>
  <c r="P22" i="7"/>
  <c r="S41" i="7"/>
  <c r="Q41" i="7"/>
  <c r="P41" i="7"/>
  <c r="M41" i="7"/>
  <c r="K41" i="7"/>
  <c r="J41" i="7"/>
  <c r="G41" i="7"/>
  <c r="E41" i="7"/>
  <c r="D41" i="7"/>
  <c r="S40" i="7"/>
  <c r="Q40" i="7"/>
  <c r="M40" i="7"/>
  <c r="K40" i="7"/>
  <c r="J40" i="7"/>
  <c r="G40" i="7"/>
  <c r="E40" i="7"/>
  <c r="D40" i="7"/>
  <c r="M41" i="3"/>
  <c r="L41" i="3"/>
  <c r="M40" i="3"/>
  <c r="L40" i="3"/>
  <c r="I41" i="3"/>
  <c r="H41" i="3"/>
  <c r="I40" i="3"/>
  <c r="H40" i="3"/>
  <c r="I35" i="3"/>
  <c r="H22" i="3"/>
  <c r="E41" i="3"/>
  <c r="D41" i="3"/>
  <c r="E40" i="3"/>
  <c r="D40" i="3"/>
  <c r="D34" i="3"/>
  <c r="D10" i="7"/>
  <c r="E10" i="7"/>
  <c r="S35" i="7" l="1"/>
  <c r="Q35" i="7"/>
  <c r="P35" i="7"/>
  <c r="M35" i="7"/>
  <c r="K35" i="7"/>
  <c r="J35" i="7"/>
  <c r="G35" i="7"/>
  <c r="E35" i="7"/>
  <c r="D35" i="7"/>
  <c r="S34" i="7"/>
  <c r="Q34" i="7"/>
  <c r="P34" i="7"/>
  <c r="M34" i="7"/>
  <c r="K34" i="7"/>
  <c r="J34" i="7"/>
  <c r="G34" i="7"/>
  <c r="E34" i="7"/>
  <c r="D34" i="7"/>
  <c r="S29" i="7"/>
  <c r="Q29" i="7"/>
  <c r="P29" i="7"/>
  <c r="K29" i="7"/>
  <c r="J29" i="7"/>
  <c r="G29" i="7"/>
  <c r="E29" i="7"/>
  <c r="D29" i="7"/>
  <c r="S28" i="7"/>
  <c r="Q28" i="7"/>
  <c r="P28" i="7"/>
  <c r="M28" i="7"/>
  <c r="K28" i="7"/>
  <c r="G28" i="7"/>
  <c r="E28" i="7"/>
  <c r="D28" i="7"/>
  <c r="M29" i="7"/>
  <c r="J28" i="7"/>
  <c r="S23" i="7"/>
  <c r="Q23" i="7"/>
  <c r="P23" i="7"/>
  <c r="M23" i="7"/>
  <c r="K23" i="7"/>
  <c r="G23" i="7"/>
  <c r="E23" i="7"/>
  <c r="D23" i="7"/>
  <c r="S22" i="7"/>
  <c r="Q22" i="7"/>
  <c r="M22" i="7"/>
  <c r="K22" i="7"/>
  <c r="J22" i="7"/>
  <c r="G22" i="7"/>
  <c r="E22" i="7"/>
  <c r="D22" i="7"/>
  <c r="S17" i="7"/>
  <c r="Q17" i="7"/>
  <c r="P17" i="7"/>
  <c r="M17" i="7"/>
  <c r="K17" i="7"/>
  <c r="J17" i="7"/>
  <c r="G17" i="7"/>
  <c r="E17" i="7"/>
  <c r="D17" i="7"/>
  <c r="S16" i="7"/>
  <c r="Q16" i="7"/>
  <c r="P16" i="7"/>
  <c r="M16" i="7"/>
  <c r="K16" i="7"/>
  <c r="J16" i="7"/>
  <c r="G16" i="7"/>
  <c r="E16" i="7"/>
  <c r="D16" i="7"/>
  <c r="S11" i="7"/>
  <c r="Q11" i="7"/>
  <c r="P11" i="7"/>
  <c r="M11" i="7"/>
  <c r="K11" i="7"/>
  <c r="J11" i="7"/>
  <c r="G11" i="7"/>
  <c r="E11" i="7"/>
  <c r="D11" i="7"/>
  <c r="S10" i="7"/>
  <c r="Q10" i="7"/>
  <c r="P10" i="7"/>
  <c r="M10" i="7"/>
  <c r="K10" i="7"/>
  <c r="J10" i="7"/>
  <c r="G10" i="7"/>
  <c r="L10" i="3"/>
  <c r="D10" i="3"/>
  <c r="D11" i="3"/>
  <c r="M35" i="3"/>
  <c r="L35" i="3"/>
  <c r="M34" i="3"/>
  <c r="L34" i="3"/>
  <c r="M29" i="3"/>
  <c r="L29" i="3"/>
  <c r="M28" i="3"/>
  <c r="L28" i="3"/>
  <c r="M23" i="3"/>
  <c r="L23" i="3"/>
  <c r="M22" i="3"/>
  <c r="L22" i="3"/>
  <c r="M17" i="3"/>
  <c r="L17" i="3"/>
  <c r="M16" i="3"/>
  <c r="L16" i="3"/>
  <c r="M11" i="3"/>
  <c r="L11" i="3"/>
  <c r="M10" i="3"/>
  <c r="H35" i="3"/>
  <c r="I34" i="3"/>
  <c r="H34" i="3"/>
  <c r="I29" i="3"/>
  <c r="H29" i="3"/>
  <c r="I28" i="3"/>
  <c r="H28" i="3"/>
  <c r="I23" i="3"/>
  <c r="H23" i="3"/>
  <c r="I22" i="3"/>
  <c r="I17" i="3"/>
  <c r="H17" i="3"/>
  <c r="I16" i="3"/>
  <c r="H16" i="3"/>
  <c r="I11" i="3"/>
  <c r="H11" i="3"/>
  <c r="I10" i="3"/>
  <c r="H10" i="3"/>
  <c r="E35" i="3"/>
  <c r="D35" i="3"/>
  <c r="E34" i="3"/>
  <c r="E29" i="3"/>
  <c r="D29" i="3"/>
  <c r="E28" i="3"/>
  <c r="D28" i="3"/>
  <c r="E23" i="3"/>
  <c r="D23" i="3"/>
  <c r="E22" i="3"/>
  <c r="D22" i="3"/>
  <c r="E17" i="3"/>
  <c r="D17" i="3"/>
  <c r="E16" i="3"/>
  <c r="D16" i="3"/>
  <c r="E11" i="3"/>
  <c r="E10" i="3"/>
  <c r="G22" i="1"/>
  <c r="G21" i="1"/>
  <c r="G16" i="1"/>
  <c r="G15" i="1"/>
  <c r="G10" i="1"/>
  <c r="G9" i="1"/>
  <c r="E16" i="1"/>
  <c r="E15" i="1"/>
  <c r="E22" i="1"/>
  <c r="E21" i="1"/>
  <c r="D22" i="1"/>
  <c r="D21" i="1"/>
  <c r="D16" i="1"/>
  <c r="D15" i="1"/>
  <c r="E10" i="1"/>
  <c r="E9" i="1"/>
  <c r="D10" i="1"/>
  <c r="D9" i="1"/>
</calcChain>
</file>

<file path=xl/sharedStrings.xml><?xml version="1.0" encoding="utf-8"?>
<sst xmlns="http://schemas.openxmlformats.org/spreadsheetml/2006/main" count="420" uniqueCount="59">
  <si>
    <t>Species</t>
  </si>
  <si>
    <t>Block</t>
  </si>
  <si>
    <t xml:space="preserve">Shoot FW </t>
  </si>
  <si>
    <t>(g/3-plant EU)</t>
  </si>
  <si>
    <t>Shoot DW</t>
  </si>
  <si>
    <t>L alyssoides</t>
  </si>
  <si>
    <t>I</t>
  </si>
  <si>
    <t>II</t>
  </si>
  <si>
    <t>Ave</t>
  </si>
  <si>
    <t>STD</t>
  </si>
  <si>
    <t>A canescens</t>
  </si>
  <si>
    <t>A lentiformis</t>
  </si>
  <si>
    <t>Not Recorded</t>
  </si>
  <si>
    <t>EU Data</t>
  </si>
  <si>
    <t>Extra Plants Data</t>
  </si>
  <si>
    <t>Root DW</t>
  </si>
  <si>
    <t>Root FW</t>
  </si>
  <si>
    <t>Shoot FW</t>
  </si>
  <si>
    <t>(g)</t>
  </si>
  <si>
    <t xml:space="preserve"> Shoot DW</t>
  </si>
  <si>
    <t>Root  FW</t>
  </si>
  <si>
    <t xml:space="preserve">Number </t>
  </si>
  <si>
    <t>of plants</t>
  </si>
  <si>
    <t xml:space="preserve">Methods notes:  </t>
  </si>
  <si>
    <t>Shoot FW recorded in greenhouse immediately after cutting from plant on single digit balance, root wts recorded in lab after 24h at 60C, with 2-digit balance.</t>
  </si>
  <si>
    <t>Shoot DW recorded in lab after lyophilization.</t>
  </si>
  <si>
    <t xml:space="preserve">Treatments </t>
  </si>
  <si>
    <t xml:space="preserve">Trt 1 </t>
  </si>
  <si>
    <t>Trt 2</t>
  </si>
  <si>
    <t>Trt 3</t>
  </si>
  <si>
    <t>Trt 5</t>
  </si>
  <si>
    <t>Trt 4</t>
  </si>
  <si>
    <t>(Control)</t>
  </si>
  <si>
    <t>(BGW)</t>
  </si>
  <si>
    <t>(NaCl1)</t>
  </si>
  <si>
    <t xml:space="preserve">(RO Conc) </t>
  </si>
  <si>
    <t>(NaCl2)</t>
  </si>
  <si>
    <t xml:space="preserve">L. Alyssoides </t>
  </si>
  <si>
    <t xml:space="preserve">A. Canescens </t>
  </si>
  <si>
    <t xml:space="preserve">A. Lentiformis </t>
  </si>
  <si>
    <t>Shoot FW recorded in greenhouse immediately after cutting from plant on single digit balance</t>
  </si>
  <si>
    <t>III</t>
  </si>
  <si>
    <t>L. alyssoides</t>
  </si>
  <si>
    <t xml:space="preserve">A. canescens </t>
  </si>
  <si>
    <t xml:space="preserve">A. lentiformis </t>
  </si>
  <si>
    <t>Treatment</t>
  </si>
  <si>
    <t xml:space="preserve">  </t>
  </si>
  <si>
    <t>day</t>
  </si>
  <si>
    <t>Date</t>
  </si>
  <si>
    <t xml:space="preserve">STDEV </t>
  </si>
  <si>
    <t xml:space="preserve">date </t>
  </si>
  <si>
    <t>Expt 2</t>
  </si>
  <si>
    <t>Trt 6</t>
  </si>
  <si>
    <t>(NaCl High)</t>
  </si>
  <si>
    <t>Harvest Weights on 10/7/21 at Day 21 or midpoint</t>
  </si>
  <si>
    <t>The harvest time start at 7:10 am and ended at 8:05 am.</t>
  </si>
  <si>
    <t xml:space="preserve">Plants that one dead plant are highlighted with yellow; the dead plant was not included in the weights or sample </t>
  </si>
  <si>
    <t>Harvest Weights on 9/16/21 at Day-1 of Saline Irrigation (ie., Saline "Step" #1)</t>
  </si>
  <si>
    <t xml:space="preserve">Harvest Weights on 10/28/21 at Day 42 or final harvest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</si>
</sst>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/>
    </xf>
    <xf numFmtId="164" fontId="0" fillId="2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i="1"/>
              <a:t>L.</a:t>
            </a:r>
            <a:r>
              <a:rPr lang="en-US" i="1" baseline="0"/>
              <a:t> alyssoides</a:t>
            </a:r>
            <a:endParaRPr lang="en-US" i="1"/>
          </a:p>
        </c:rich>
      </c:tx>
      <c:layout>
        <c:manualLayout>
          <c:xMode val="edge"/>
          <c:yMode val="edge"/>
          <c:x val="0.39630858333575025"/>
          <c:y val="1.854080126254338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6518891440294408E-2"/>
          <c:y val="6.1737216161412083E-2"/>
          <c:w val="0.89655796150481193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v>Trt 1</c:v>
          </c:tx>
          <c:spPr>
            <a:solidFill>
              <a:schemeClr val="bg1"/>
            </a:solidFill>
            <a:ln w="12700">
              <a:solidFill>
                <a:schemeClr val="tx1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'!$D$17:$D$19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0.46679760067935439</c:v>
                  </c:pt>
                  <c:pt idx="2">
                    <c:v>2.0225726192154339</c:v>
                  </c:pt>
                </c:numCache>
              </c:numRef>
            </c:plus>
            <c:minus>
              <c:numRef>
                <c:f>'Final Data '!$D$17:$D$19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0.46679760067935439</c:v>
                  </c:pt>
                  <c:pt idx="2">
                    <c:v>2.0225726192154339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'!$D$6:$D$8</c:f>
              <c:numCache>
                <c:formatCode>0.0</c:formatCode>
                <c:ptCount val="3"/>
                <c:pt idx="0">
                  <c:v>0.87666666666666659</c:v>
                </c:pt>
                <c:pt idx="1">
                  <c:v>2.4</c:v>
                </c:pt>
                <c:pt idx="2">
                  <c:v>5.5766666666666671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3-4DFE-A39F-83871BF01B08}"/>
            </c:ext>
          </c:extLst>
        </c:ser>
        <c:ser>
          <c:idx val="1"/>
          <c:order val="1"/>
          <c:tx>
            <c:v>Trt 2</c:v>
          </c:tx>
          <c:spPr>
            <a:pattFill prst="pct5">
              <a:fgClr>
                <a:schemeClr val="tx1"/>
              </a:fgClr>
              <a:bgClr>
                <a:schemeClr val="bg2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'!$E$17:$E$19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0.39463062898529944</c:v>
                  </c:pt>
                  <c:pt idx="2">
                    <c:v>0.61798058221921515</c:v>
                  </c:pt>
                </c:numCache>
              </c:numRef>
            </c:plus>
            <c:minus>
              <c:numRef>
                <c:f>'Final Data '!$E$17:$E$19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0.39463062898529944</c:v>
                  </c:pt>
                  <c:pt idx="2">
                    <c:v>0.61798058221921515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'!$E$6:$E$8</c:f>
              <c:numCache>
                <c:formatCode>0.0</c:formatCode>
                <c:ptCount val="3"/>
                <c:pt idx="0">
                  <c:v>0.87666666666666659</c:v>
                </c:pt>
                <c:pt idx="1">
                  <c:v>2.0233333333333334</c:v>
                </c:pt>
                <c:pt idx="2">
                  <c:v>6.0166666666666666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03-4DFE-A39F-83871BF01B08}"/>
            </c:ext>
          </c:extLst>
        </c:ser>
        <c:ser>
          <c:idx val="2"/>
          <c:order val="2"/>
          <c:tx>
            <c:v>Trt 3</c:v>
          </c:tx>
          <c:spPr>
            <a:solidFill>
              <a:schemeClr val="bg2">
                <a:lumMod val="75000"/>
                <a:alpha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'!$F$17:$F$19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0.21385353243127248</c:v>
                  </c:pt>
                  <c:pt idx="2">
                    <c:v>0.96140522153772512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'!$F$6:$F$8</c:f>
              <c:numCache>
                <c:formatCode>0.0</c:formatCode>
                <c:ptCount val="3"/>
                <c:pt idx="0">
                  <c:v>0.87666666666666659</c:v>
                </c:pt>
                <c:pt idx="1">
                  <c:v>2.2933333333333334</c:v>
                </c:pt>
                <c:pt idx="2">
                  <c:v>3.91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03-4DFE-A39F-83871BF01B08}"/>
            </c:ext>
          </c:extLst>
        </c:ser>
        <c:ser>
          <c:idx val="3"/>
          <c:order val="3"/>
          <c:tx>
            <c:v>Trt 4</c:v>
          </c:tx>
          <c:spPr>
            <a:solidFill>
              <a:schemeClr val="tx1">
                <a:lumMod val="75000"/>
                <a:lumOff val="2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'!$G$17:$G$19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0.40624294865675342</c:v>
                  </c:pt>
                  <c:pt idx="2">
                    <c:v>0.53266624947835217</c:v>
                  </c:pt>
                </c:numCache>
              </c:numRef>
            </c:plus>
            <c:minus>
              <c:numRef>
                <c:f>'Final Data '!$G$17:$G$19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0.40624294865675342</c:v>
                  </c:pt>
                  <c:pt idx="2">
                    <c:v>0.53266624947835217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'!$G$6:$G$8</c:f>
              <c:numCache>
                <c:formatCode>0.0</c:formatCode>
                <c:ptCount val="3"/>
                <c:pt idx="0">
                  <c:v>0.87666666666666659</c:v>
                </c:pt>
                <c:pt idx="1">
                  <c:v>1.9633333333333336</c:v>
                </c:pt>
                <c:pt idx="2">
                  <c:v>4.663333333333334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07-4A9C-B960-AAB2DC2AC5C2}"/>
            </c:ext>
          </c:extLst>
        </c:ser>
        <c:ser>
          <c:idx val="4"/>
          <c:order val="4"/>
          <c:tx>
            <c:v>Trt 5</c:v>
          </c:tx>
          <c:spPr>
            <a:pattFill prst="dashHorz">
              <a:fgClr>
                <a:schemeClr val="bg2">
                  <a:lumMod val="25000"/>
                </a:schemeClr>
              </a:fgClr>
              <a:bgClr>
                <a:schemeClr val="bg1">
                  <a:lumMod val="85000"/>
                </a:schemeClr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'!$H$17:$H$19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0.23065125189341573</c:v>
                  </c:pt>
                  <c:pt idx="2">
                    <c:v>0.47585011645825825</c:v>
                  </c:pt>
                </c:numCache>
              </c:numRef>
            </c:plus>
            <c:minus>
              <c:numRef>
                <c:f>'Final Data '!$H$17:$H$19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0.23065125189341573</c:v>
                  </c:pt>
                  <c:pt idx="2">
                    <c:v>0.47585011645825825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'!$H$6:$H$8</c:f>
              <c:numCache>
                <c:formatCode>0.0</c:formatCode>
                <c:ptCount val="3"/>
                <c:pt idx="0">
                  <c:v>0.87666666666666659</c:v>
                </c:pt>
                <c:pt idx="1">
                  <c:v>1.42</c:v>
                </c:pt>
                <c:pt idx="2">
                  <c:v>3.1966666666666668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07-4A9C-B960-AAB2DC2AC5C2}"/>
            </c:ext>
          </c:extLst>
        </c:ser>
        <c:ser>
          <c:idx val="5"/>
          <c:order val="5"/>
          <c:tx>
            <c:v>Trt 6</c:v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'!$Q$17:$Q$19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0.69579690523408777</c:v>
                  </c:pt>
                  <c:pt idx="2">
                    <c:v>0.5054041287260459</c:v>
                  </c:pt>
                </c:numCache>
              </c:numRef>
            </c:plus>
            <c:minus>
              <c:numRef>
                <c:f>'Final Data '!$Q$17:$Q$19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0.69579690523408777</c:v>
                  </c:pt>
                  <c:pt idx="2">
                    <c:v>0.5054041287260459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val>
            <c:numRef>
              <c:f>'Final Data '!$I$6:$I$8</c:f>
              <c:numCache>
                <c:formatCode>0.0</c:formatCode>
                <c:ptCount val="3"/>
                <c:pt idx="0">
                  <c:v>0.87666666666666659</c:v>
                </c:pt>
                <c:pt idx="1">
                  <c:v>0.98666666666666669</c:v>
                </c:pt>
                <c:pt idx="2">
                  <c:v>0.99333333333333351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0-4247-B346-E51E234C73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423869144"/>
        <c:axId val="423866520"/>
      </c:barChart>
      <c:catAx>
        <c:axId val="423869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Harvest</a:t>
                </a:r>
                <a:r>
                  <a:rPr lang="en-US" baseline="0"/>
                  <a:t> (Days after initial salt treatment)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66520"/>
        <c:crosses val="autoZero"/>
        <c:auto val="1"/>
        <c:lblAlgn val="ctr"/>
        <c:lblOffset val="100"/>
        <c:noMultiLvlLbl val="0"/>
      </c:catAx>
      <c:valAx>
        <c:axId val="423866520"/>
        <c:scaling>
          <c:orientation val="minMax"/>
          <c:max val="2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Dry</a:t>
                </a:r>
                <a:r>
                  <a:rPr lang="en-US" baseline="0"/>
                  <a:t> weight (grams)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69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9113770608268547"/>
          <c:y val="0.19477551418831146"/>
          <c:w val="0.70886229391731448"/>
          <c:h val="6.08138593194627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i="1"/>
              <a:t>A.</a:t>
            </a:r>
            <a:r>
              <a:rPr lang="en-US" i="1" baseline="0"/>
              <a:t> canescens </a:t>
            </a:r>
            <a:endParaRPr lang="en-US" i="1"/>
          </a:p>
        </c:rich>
      </c:tx>
      <c:layout>
        <c:manualLayout>
          <c:xMode val="edge"/>
          <c:yMode val="edge"/>
          <c:x val="0.42031727032370969"/>
          <c:y val="7.505602606817415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6895249564726251E-2"/>
          <c:y val="5.811148220674095E-2"/>
          <c:w val="0.89655796150481193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v>Trt 1</c:v>
          </c:tx>
          <c:spPr>
            <a:solidFill>
              <a:schemeClr val="bg1"/>
            </a:solidFill>
            <a:ln w="12700">
              <a:solidFill>
                <a:schemeClr val="tx1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'!$L$17:$L$19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0.55590766619406173</c:v>
                  </c:pt>
                  <c:pt idx="2">
                    <c:v>2.2150169299578635</c:v>
                  </c:pt>
                </c:numCache>
              </c:numRef>
            </c:plus>
            <c:minus>
              <c:numRef>
                <c:f>'Final Data '!$L$17:$L$19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0.55590766619406173</c:v>
                  </c:pt>
                  <c:pt idx="2">
                    <c:v>2.2150169299578635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'!$L$6:$L$8</c:f>
              <c:numCache>
                <c:formatCode>0.0</c:formatCode>
                <c:ptCount val="3"/>
                <c:pt idx="0">
                  <c:v>0.93</c:v>
                </c:pt>
                <c:pt idx="1">
                  <c:v>3.7666666666666671</c:v>
                </c:pt>
                <c:pt idx="2">
                  <c:v>11.46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3-4DFE-A39F-83871BF01B08}"/>
            </c:ext>
          </c:extLst>
        </c:ser>
        <c:ser>
          <c:idx val="1"/>
          <c:order val="1"/>
          <c:tx>
            <c:v>Trt 2</c:v>
          </c:tx>
          <c:spPr>
            <a:pattFill prst="pct5">
              <a:fgClr>
                <a:schemeClr val="tx1"/>
              </a:fgClr>
              <a:bgClr>
                <a:schemeClr val="bg2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'!$M$17:$M$19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0.86604464857957952</c:v>
                  </c:pt>
                  <c:pt idx="2">
                    <c:v>1.0167267741794417</c:v>
                  </c:pt>
                </c:numCache>
              </c:numRef>
            </c:plus>
            <c:minus>
              <c:numRef>
                <c:f>'Final Data '!$M$17:$M$19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0.86604464857957952</c:v>
                  </c:pt>
                  <c:pt idx="2">
                    <c:v>1.0167267741794417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'!$M$6:$M$8</c:f>
              <c:numCache>
                <c:formatCode>0.0</c:formatCode>
                <c:ptCount val="3"/>
                <c:pt idx="0">
                  <c:v>0.93</c:v>
                </c:pt>
                <c:pt idx="1">
                  <c:v>4.2666666666666666</c:v>
                </c:pt>
                <c:pt idx="2">
                  <c:v>11.333333333333334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03-4DFE-A39F-83871BF01B08}"/>
            </c:ext>
          </c:extLst>
        </c:ser>
        <c:ser>
          <c:idx val="2"/>
          <c:order val="2"/>
          <c:tx>
            <c:v>Trt 3</c:v>
          </c:tx>
          <c:spPr>
            <a:solidFill>
              <a:schemeClr val="bg2">
                <a:lumMod val="75000"/>
                <a:alpha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'!$N$17:$N$19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0.46522396040330233</c:v>
                  </c:pt>
                  <c:pt idx="2">
                    <c:v>2.11544321597153</c:v>
                  </c:pt>
                </c:numCache>
              </c:numRef>
            </c:plus>
            <c:minus>
              <c:numRef>
                <c:f>'Final Data '!$N$17:$N$19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0.46522396040330233</c:v>
                  </c:pt>
                  <c:pt idx="2">
                    <c:v>2.11544321597153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'!$N$6:$N$8</c:f>
              <c:numCache>
                <c:formatCode>0.0</c:formatCode>
                <c:ptCount val="3"/>
                <c:pt idx="0">
                  <c:v>0.93</c:v>
                </c:pt>
                <c:pt idx="1">
                  <c:v>3.8733333333333335</c:v>
                </c:pt>
                <c:pt idx="2">
                  <c:v>12.410000000000002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03-4DFE-A39F-83871BF01B08}"/>
            </c:ext>
          </c:extLst>
        </c:ser>
        <c:ser>
          <c:idx val="3"/>
          <c:order val="3"/>
          <c:tx>
            <c:v>Trt 4</c:v>
          </c:tx>
          <c:spPr>
            <a:solidFill>
              <a:schemeClr val="dk1">
                <a:tint val="985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rgbClr val="E7E6E6">
                  <a:lumMod val="25000"/>
                </a:srgb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AD7-4563-986D-6A7B73F2CAC5}"/>
              </c:ext>
            </c:extLst>
          </c:dPt>
          <c:errBars>
            <c:errBarType val="both"/>
            <c:errValType val="cust"/>
            <c:noEndCap val="0"/>
            <c:plus>
              <c:numRef>
                <c:f>'Final Data '!$O$17:$O$19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0.25514701644346155</c:v>
                  </c:pt>
                  <c:pt idx="2">
                    <c:v>1.6822306619485701</c:v>
                  </c:pt>
                </c:numCache>
              </c:numRef>
            </c:plus>
            <c:minus>
              <c:numRef>
                <c:f>'Final Data '!$O$17:$O$19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0.25514701644346155</c:v>
                  </c:pt>
                  <c:pt idx="2">
                    <c:v>1.6822306619485701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'!$O$6:$O$8</c:f>
              <c:numCache>
                <c:formatCode>0.0</c:formatCode>
                <c:ptCount val="3"/>
                <c:pt idx="0">
                  <c:v>0.93</c:v>
                </c:pt>
                <c:pt idx="1">
                  <c:v>3.69</c:v>
                </c:pt>
                <c:pt idx="2">
                  <c:v>12.660000000000002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AD7-4563-986D-6A7B73F2CAC5}"/>
            </c:ext>
          </c:extLst>
        </c:ser>
        <c:ser>
          <c:idx val="4"/>
          <c:order val="4"/>
          <c:tx>
            <c:v>Trt 5</c:v>
          </c:tx>
          <c:spPr>
            <a:pattFill prst="dashHorz">
              <a:fgClr>
                <a:srgbClr val="E7E6E6">
                  <a:lumMod val="25000"/>
                </a:srgbClr>
              </a:fgClr>
              <a:bgClr>
                <a:srgbClr val="E7E6E6">
                  <a:lumMod val="90000"/>
                </a:srgbClr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'!$P$17:$P$19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0.69787773523256402</c:v>
                  </c:pt>
                  <c:pt idx="2">
                    <c:v>1.5032963779641206</c:v>
                  </c:pt>
                </c:numCache>
              </c:numRef>
            </c:plus>
            <c:minus>
              <c:numRef>
                <c:f>'Final Data '!$P$17:$P$19</c:f>
                <c:numCache>
                  <c:formatCode>General</c:formatCode>
                  <c:ptCount val="3"/>
                  <c:pt idx="0">
                    <c:v>0.23065125189341573</c:v>
                  </c:pt>
                  <c:pt idx="1">
                    <c:v>0.69787773523256402</c:v>
                  </c:pt>
                  <c:pt idx="2">
                    <c:v>1.5032963779641206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'!$P$6:$P$8</c:f>
              <c:numCache>
                <c:formatCode>0.0</c:formatCode>
                <c:ptCount val="3"/>
                <c:pt idx="0">
                  <c:v>0.93</c:v>
                </c:pt>
                <c:pt idx="1">
                  <c:v>3.5233333333333334</c:v>
                </c:pt>
                <c:pt idx="2">
                  <c:v>10.86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AD7-4563-986D-6A7B73F2CAC5}"/>
            </c:ext>
          </c:extLst>
        </c:ser>
        <c:ser>
          <c:idx val="5"/>
          <c:order val="5"/>
          <c:tx>
            <c:v>Trt 6</c:v>
          </c:tx>
          <c:spPr>
            <a:solidFill>
              <a:sysClr val="windowText" lastClr="000000">
                <a:lumMod val="50000"/>
                <a:lumOff val="50000"/>
              </a:sysClr>
            </a:solidFill>
            <a:ln w="12700">
              <a:solidFill>
                <a:sysClr val="windowText" lastClr="000000"/>
              </a:solidFill>
              <a:prstDash val="sysDash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'!$I$17:$I$19</c:f>
                <c:numCache>
                  <c:formatCode>General</c:formatCode>
                  <c:ptCount val="3"/>
                  <c:pt idx="0">
                    <c:v>0.1289702808143538</c:v>
                  </c:pt>
                  <c:pt idx="1">
                    <c:v>8.144527815247081E-2</c:v>
                  </c:pt>
                  <c:pt idx="2">
                    <c:v>0.39208842540086958</c:v>
                  </c:pt>
                </c:numCache>
              </c:numRef>
            </c:plus>
            <c:minus>
              <c:numRef>
                <c:f>'Final Data '!$X$17:$X$19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0.52595944076832846</c:v>
                  </c:pt>
                  <c:pt idx="2">
                    <c:v>0.56296832356122262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val>
            <c:numRef>
              <c:f>'Final Data '!$Q$6:$Q$8</c:f>
              <c:numCache>
                <c:formatCode>0.0</c:formatCode>
                <c:ptCount val="3"/>
                <c:pt idx="0">
                  <c:v>0.93</c:v>
                </c:pt>
                <c:pt idx="1">
                  <c:v>2.6433333333333331</c:v>
                </c:pt>
                <c:pt idx="2">
                  <c:v>5.6733333333333329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EB-48CD-936A-6CDCA1C2F9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423869144"/>
        <c:axId val="423866520"/>
      </c:barChart>
      <c:catAx>
        <c:axId val="423869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Harvest (Days after initial Salt treatment)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66520"/>
        <c:crosses val="autoZero"/>
        <c:auto val="1"/>
        <c:lblAlgn val="ctr"/>
        <c:lblOffset val="100"/>
        <c:noMultiLvlLbl val="0"/>
      </c:catAx>
      <c:valAx>
        <c:axId val="423866520"/>
        <c:scaling>
          <c:orientation val="minMax"/>
          <c:max val="2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Dry weight (Grams)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69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29113762833711992"/>
          <c:y val="0.18396410724689125"/>
          <c:w val="0.70886229681816093"/>
          <c:h val="6.16780632684072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 i="1"/>
              <a:t>A.</a:t>
            </a:r>
            <a:r>
              <a:rPr lang="en-US" i="1" baseline="0"/>
              <a:t> lentiformis</a:t>
            </a:r>
            <a:endParaRPr lang="en-US" i="1"/>
          </a:p>
        </c:rich>
      </c:tx>
      <c:layout>
        <c:manualLayout>
          <c:xMode val="edge"/>
          <c:yMode val="edge"/>
          <c:x val="0.3986696526246713"/>
          <c:y val="6.207789247999041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7537182852145E-2"/>
          <c:y val="5.0925925925925923E-2"/>
          <c:w val="0.89655796150481193"/>
          <c:h val="0.8416746864975212"/>
        </c:manualLayout>
      </c:layout>
      <c:barChart>
        <c:barDir val="col"/>
        <c:grouping val="clustered"/>
        <c:varyColors val="0"/>
        <c:ser>
          <c:idx val="0"/>
          <c:order val="0"/>
          <c:tx>
            <c:v>Trt 1</c:v>
          </c:tx>
          <c:spPr>
            <a:solidFill>
              <a:schemeClr val="bg1"/>
            </a:solidFill>
            <a:ln w="12700">
              <a:solidFill>
                <a:schemeClr val="tx1"/>
              </a:solidFill>
              <a:prstDash val="solid"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'!$S$17:$S$19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0.74303431953040366</c:v>
                  </c:pt>
                  <c:pt idx="2">
                    <c:v>1.3198105924715109</c:v>
                  </c:pt>
                </c:numCache>
              </c:numRef>
            </c:plus>
            <c:minus>
              <c:numRef>
                <c:f>'Final Data '!$S$17:$S$19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0.74303431953040366</c:v>
                  </c:pt>
                  <c:pt idx="2">
                    <c:v>1.3198105924715109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'!$S$6:$S$8</c:f>
              <c:numCache>
                <c:formatCode>0.0</c:formatCode>
                <c:ptCount val="3"/>
                <c:pt idx="0">
                  <c:v>1.2333333333333334</c:v>
                </c:pt>
                <c:pt idx="1">
                  <c:v>5.2299999999999995</c:v>
                </c:pt>
                <c:pt idx="2">
                  <c:v>15.64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03-4DFE-A39F-83871BF01B08}"/>
            </c:ext>
          </c:extLst>
        </c:ser>
        <c:ser>
          <c:idx val="1"/>
          <c:order val="1"/>
          <c:tx>
            <c:v>Trt 2</c:v>
          </c:tx>
          <c:spPr>
            <a:pattFill prst="pct5">
              <a:fgClr>
                <a:schemeClr val="tx1"/>
              </a:fgClr>
              <a:bgClr>
                <a:schemeClr val="bg2"/>
              </a:bgClr>
            </a:patt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'!$T$17:$T$19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0.29297326385411604</c:v>
                  </c:pt>
                  <c:pt idx="2">
                    <c:v>0.71121960977839638</c:v>
                  </c:pt>
                </c:numCache>
              </c:numRef>
            </c:plus>
            <c:minus>
              <c:numRef>
                <c:f>'Final Data '!$T$17:$T$19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0.29297326385411604</c:v>
                  </c:pt>
                  <c:pt idx="2">
                    <c:v>0.71121960977839638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'!$T$6:$T$8</c:f>
              <c:numCache>
                <c:formatCode>0.0</c:formatCode>
                <c:ptCount val="3"/>
                <c:pt idx="0">
                  <c:v>1.2333333333333334</c:v>
                </c:pt>
                <c:pt idx="1">
                  <c:v>6.0666666666666673</c:v>
                </c:pt>
                <c:pt idx="2">
                  <c:v>18.553333333333331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03-4DFE-A39F-83871BF01B08}"/>
            </c:ext>
          </c:extLst>
        </c:ser>
        <c:ser>
          <c:idx val="2"/>
          <c:order val="2"/>
          <c:tx>
            <c:v>Trt 3</c:v>
          </c:tx>
          <c:spPr>
            <a:solidFill>
              <a:schemeClr val="bg2">
                <a:lumMod val="75000"/>
                <a:alpha val="9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'!$U$17:$U$19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0.47173438854225325</c:v>
                  </c:pt>
                  <c:pt idx="2">
                    <c:v>0.28589042189855357</c:v>
                  </c:pt>
                </c:numCache>
              </c:numRef>
            </c:plus>
            <c:minus>
              <c:numRef>
                <c:f>'Final Data '!$U$17:$U$19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0.47173438854225325</c:v>
                  </c:pt>
                  <c:pt idx="2">
                    <c:v>0.28589042189855357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'!$U$6:$U$8</c:f>
              <c:numCache>
                <c:formatCode>0.0</c:formatCode>
                <c:ptCount val="3"/>
                <c:pt idx="0">
                  <c:v>1.2333333333333334</c:v>
                </c:pt>
                <c:pt idx="1">
                  <c:v>5.2033333333333331</c:v>
                </c:pt>
                <c:pt idx="2">
                  <c:v>17.676666666666666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03-4DFE-A39F-83871BF01B08}"/>
            </c:ext>
          </c:extLst>
        </c:ser>
        <c:ser>
          <c:idx val="3"/>
          <c:order val="3"/>
          <c:tx>
            <c:v>Trt 4</c:v>
          </c:tx>
          <c:spPr>
            <a:solidFill>
              <a:schemeClr val="dk1">
                <a:tint val="985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'!$V$17:$V$19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0.42782395133200896</c:v>
                  </c:pt>
                  <c:pt idx="2">
                    <c:v>0.22501851775650281</c:v>
                  </c:pt>
                </c:numCache>
              </c:numRef>
            </c:plus>
            <c:minus>
              <c:numRef>
                <c:f>'Final Data '!$V$17:$V$19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0.42782395133200896</c:v>
                  </c:pt>
                  <c:pt idx="2">
                    <c:v>0.22501851775650281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'!$V$6:$V$8</c:f>
              <c:numCache>
                <c:formatCode>0.0</c:formatCode>
                <c:ptCount val="3"/>
                <c:pt idx="0">
                  <c:v>1.2333333333333334</c:v>
                </c:pt>
                <c:pt idx="1">
                  <c:v>5.7566666666666668</c:v>
                </c:pt>
                <c:pt idx="2">
                  <c:v>14.996666666666668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FAA-495F-9AE1-16039EFB475D}"/>
            </c:ext>
          </c:extLst>
        </c:ser>
        <c:ser>
          <c:idx val="4"/>
          <c:order val="4"/>
          <c:tx>
            <c:v>Trt 5</c:v>
          </c:tx>
          <c:spPr>
            <a:pattFill prst="dashHorz">
              <a:fgClr>
                <a:sysClr val="windowText" lastClr="000000"/>
              </a:fgClr>
              <a:bgClr>
                <a:srgbClr val="E7E6E6">
                  <a:lumMod val="75000"/>
                </a:srgbClr>
              </a:bgClr>
            </a:patt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pattFill prst="dashHorz">
                <a:fgClr>
                  <a:srgbClr val="E7E6E6">
                    <a:lumMod val="10000"/>
                  </a:srgbClr>
                </a:fgClr>
                <a:bgClr>
                  <a:srgbClr val="E7E6E6">
                    <a:lumMod val="90000"/>
                  </a:srgbClr>
                </a:bgClr>
              </a:patt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FAA-495F-9AE1-16039EFB475D}"/>
              </c:ext>
            </c:extLst>
          </c:dPt>
          <c:errBars>
            <c:errBarType val="both"/>
            <c:errValType val="cust"/>
            <c:noEndCap val="0"/>
            <c:plus>
              <c:numRef>
                <c:f>'Final Data '!$W$17:$W$19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0.40624294865675292</c:v>
                  </c:pt>
                  <c:pt idx="2">
                    <c:v>0.50063293272949372</c:v>
                  </c:pt>
                </c:numCache>
              </c:numRef>
            </c:plus>
            <c:minus>
              <c:numRef>
                <c:f>'Final Data '!$W$17:$W$19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0.40624294865675292</c:v>
                  </c:pt>
                  <c:pt idx="2">
                    <c:v>0.50063293272949372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cat>
            <c:numRef>
              <c:f>'Final Data '!$AP$3:$AP$5</c:f>
              <c:numCache>
                <c:formatCode>General</c:formatCode>
                <c:ptCount val="3"/>
                <c:pt idx="0">
                  <c:v>0</c:v>
                </c:pt>
                <c:pt idx="1">
                  <c:v>21</c:v>
                </c:pt>
                <c:pt idx="2">
                  <c:v>42</c:v>
                </c:pt>
              </c:numCache>
            </c:numRef>
          </c:cat>
          <c:val>
            <c:numRef>
              <c:f>'Final Data '!$W$6:$W$8</c:f>
              <c:numCache>
                <c:formatCode>0.0</c:formatCode>
                <c:ptCount val="3"/>
                <c:pt idx="0">
                  <c:v>1.2333333333333334</c:v>
                </c:pt>
                <c:pt idx="1">
                  <c:v>5.2133333333333338</c:v>
                </c:pt>
                <c:pt idx="2">
                  <c:v>15.883333333333335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FAA-495F-9AE1-16039EFB475D}"/>
            </c:ext>
          </c:extLst>
        </c:ser>
        <c:ser>
          <c:idx val="5"/>
          <c:order val="5"/>
          <c:tx>
            <c:v>Trt 6</c:v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'Final Data '!$X$17:$X$19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0.52595944076832846</c:v>
                  </c:pt>
                  <c:pt idx="2">
                    <c:v>0.56296832356122262</c:v>
                  </c:pt>
                </c:numCache>
              </c:numRef>
            </c:plus>
            <c:minus>
              <c:numRef>
                <c:f>'Final Data '!$X$17:$X$19</c:f>
                <c:numCache>
                  <c:formatCode>General</c:formatCode>
                  <c:ptCount val="3"/>
                  <c:pt idx="0">
                    <c:v>0.3003886371574887</c:v>
                  </c:pt>
                  <c:pt idx="1">
                    <c:v>0.52595944076832846</c:v>
                  </c:pt>
                  <c:pt idx="2">
                    <c:v>0.56296832356122262</c:v>
                  </c:pt>
                </c:numCache>
              </c:numRef>
            </c:minus>
            <c:spPr>
              <a:noFill/>
              <a:ln w="9525">
                <a:solidFill>
                  <a:schemeClr val="tx1">
                    <a:lumMod val="50000"/>
                    <a:lumOff val="50000"/>
                  </a:schemeClr>
                </a:solidFill>
                <a:round/>
              </a:ln>
              <a:effectLst/>
            </c:spPr>
          </c:errBars>
          <c:val>
            <c:numRef>
              <c:f>'Final Data '!$X$6:$X$8</c:f>
              <c:numCache>
                <c:formatCode>0.0</c:formatCode>
                <c:ptCount val="3"/>
                <c:pt idx="0">
                  <c:v>1.2333333333333334</c:v>
                </c:pt>
                <c:pt idx="1">
                  <c:v>3.4233333333333333</c:v>
                </c:pt>
                <c:pt idx="2">
                  <c:v>7.3833333333333329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71-44C0-8616-740764D561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423869144"/>
        <c:axId val="423866520"/>
      </c:barChart>
      <c:catAx>
        <c:axId val="42386914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Harvest</a:t>
                </a:r>
                <a:r>
                  <a:rPr lang="en-US" baseline="0"/>
                  <a:t> (Days After Initial Salt Treatment)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66520"/>
        <c:crosses val="autoZero"/>
        <c:auto val="1"/>
        <c:lblAlgn val="ctr"/>
        <c:lblOffset val="100"/>
        <c:noMultiLvlLbl val="0"/>
      </c:catAx>
      <c:valAx>
        <c:axId val="423866520"/>
        <c:scaling>
          <c:orientation val="minMax"/>
          <c:max val="20"/>
          <c:min val="0"/>
        </c:scaling>
        <c:delete val="0"/>
        <c:axPos val="l"/>
        <c:minorGridlines>
          <c:spPr>
            <a:ln w="9525" cap="flat" cmpd="sng" algn="ctr">
              <a:noFill/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0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Dry Weight (Grams)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0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3869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17334355579674754"/>
          <c:y val="0.19376897271223445"/>
          <c:w val="0.4324060023663801"/>
          <c:h val="5.51524971151698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187159</xdr:colOff>
      <xdr:row>1</xdr:row>
      <xdr:rowOff>31902</xdr:rowOff>
    </xdr:from>
    <xdr:to>
      <xdr:col>36</xdr:col>
      <xdr:colOff>481264</xdr:colOff>
      <xdr:row>20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C0106F-29D3-4B86-8E85-C302AF687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</xdr:col>
      <xdr:colOff>526533</xdr:colOff>
      <xdr:row>21</xdr:row>
      <xdr:rowOff>55904</xdr:rowOff>
    </xdr:from>
    <xdr:to>
      <xdr:col>36</xdr:col>
      <xdr:colOff>212898</xdr:colOff>
      <xdr:row>39</xdr:row>
      <xdr:rowOff>161782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D8B79197-31DE-4803-A2F8-F53BAD4E71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27</xdr:col>
      <xdr:colOff>431614</xdr:colOff>
      <xdr:row>40</xdr:row>
      <xdr:rowOff>113744</xdr:rowOff>
    </xdr:from>
    <xdr:to>
      <xdr:col>37</xdr:col>
      <xdr:colOff>5164</xdr:colOff>
      <xdr:row>61</xdr:row>
      <xdr:rowOff>69273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B4564393-36CD-444C-930D-57FB353BCC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26"/>
  <sheetViews>
    <sheetView tabSelected="1" workbookViewId="0">
      <selection activeCell="A3" sqref="A3"/>
    </sheetView>
  </sheetViews>
  <sheetFormatPr defaultColWidth="8.90625" defaultRowHeight="14.5" x14ac:dyDescent="0.35"/>
  <cols>
    <col min="1" max="1" width="6" style="7" bestFit="1" customWidth="1"/>
    <col min="2" max="2" width="16.08984375" style="7" customWidth="1"/>
    <col min="3" max="3" width="6.36328125" style="7" customWidth="1"/>
    <col min="4" max="4" width="13.54296875" style="7" customWidth="1"/>
    <col min="5" max="5" width="14" style="7" customWidth="1"/>
    <col min="6" max="6" width="13.6328125" style="7" customWidth="1"/>
    <col min="7" max="7" width="14.90625" style="7" customWidth="1"/>
    <col min="8" max="8" width="12.90625" style="7" customWidth="1"/>
    <col min="9" max="9" width="16.6328125" style="7" customWidth="1"/>
    <col min="10" max="10" width="7.36328125" style="7" customWidth="1"/>
    <col min="11" max="11" width="12.36328125" style="7" bestFit="1" customWidth="1"/>
    <col min="12" max="12" width="11.453125" style="7" customWidth="1"/>
    <col min="13" max="13" width="14.453125" style="7" customWidth="1"/>
    <col min="14" max="14" width="8.90625" style="7"/>
    <col min="15" max="15" width="10.54296875" style="7" customWidth="1"/>
    <col min="16" max="16384" width="8.90625" style="7"/>
  </cols>
  <sheetData>
    <row r="1" spans="1:15" x14ac:dyDescent="0.35">
      <c r="A1" s="7" t="s">
        <v>51</v>
      </c>
    </row>
    <row r="2" spans="1:15" x14ac:dyDescent="0.35">
      <c r="A2" s="33" t="s">
        <v>57</v>
      </c>
      <c r="B2" s="33"/>
      <c r="C2" s="33"/>
      <c r="D2" s="33"/>
      <c r="E2" s="33"/>
      <c r="F2" s="33"/>
      <c r="G2" s="33"/>
      <c r="H2" s="33"/>
    </row>
    <row r="3" spans="1:15" x14ac:dyDescent="0.35">
      <c r="A3" s="12"/>
    </row>
    <row r="4" spans="1:15" x14ac:dyDescent="0.35">
      <c r="B4" s="9" t="s">
        <v>13</v>
      </c>
      <c r="D4" s="7" t="s">
        <v>2</v>
      </c>
      <c r="E4" s="7" t="s">
        <v>4</v>
      </c>
      <c r="F4" s="7" t="s">
        <v>16</v>
      </c>
      <c r="G4" s="7" t="s">
        <v>15</v>
      </c>
      <c r="I4" s="9" t="s">
        <v>14</v>
      </c>
      <c r="K4" s="7" t="s">
        <v>17</v>
      </c>
      <c r="L4" s="7" t="s">
        <v>19</v>
      </c>
      <c r="M4" s="7" t="s">
        <v>20</v>
      </c>
      <c r="N4" s="7" t="s">
        <v>15</v>
      </c>
      <c r="O4" s="7" t="s">
        <v>21</v>
      </c>
    </row>
    <row r="5" spans="1:15" x14ac:dyDescent="0.35">
      <c r="B5" s="7" t="s">
        <v>0</v>
      </c>
      <c r="C5" s="7" t="s">
        <v>1</v>
      </c>
      <c r="D5" s="7" t="s">
        <v>3</v>
      </c>
      <c r="E5" s="7" t="s">
        <v>3</v>
      </c>
      <c r="F5" s="7" t="s">
        <v>3</v>
      </c>
      <c r="G5" s="7" t="s">
        <v>3</v>
      </c>
      <c r="I5" s="7" t="s">
        <v>0</v>
      </c>
      <c r="J5" s="7" t="s">
        <v>1</v>
      </c>
      <c r="K5" s="7" t="s">
        <v>18</v>
      </c>
      <c r="L5" s="7" t="s">
        <v>18</v>
      </c>
      <c r="M5" s="7" t="s">
        <v>18</v>
      </c>
      <c r="N5" s="7" t="s">
        <v>18</v>
      </c>
      <c r="O5" s="7" t="s">
        <v>22</v>
      </c>
    </row>
    <row r="6" spans="1:15" x14ac:dyDescent="0.35">
      <c r="B6" s="7" t="s">
        <v>5</v>
      </c>
      <c r="C6" s="7" t="s">
        <v>6</v>
      </c>
      <c r="D6" s="3">
        <v>3.2</v>
      </c>
      <c r="E6" s="7">
        <v>0.84</v>
      </c>
      <c r="F6" s="7" t="s">
        <v>12</v>
      </c>
      <c r="G6" s="5">
        <v>0.79669999999999996</v>
      </c>
      <c r="I6" s="7" t="s">
        <v>5</v>
      </c>
      <c r="J6" s="7" t="s">
        <v>6</v>
      </c>
      <c r="K6" s="27" t="s">
        <v>12</v>
      </c>
      <c r="L6" s="3">
        <v>3.18</v>
      </c>
      <c r="M6" s="3" t="s">
        <v>12</v>
      </c>
      <c r="N6" s="3">
        <v>1.4588000000000001</v>
      </c>
      <c r="O6" s="31">
        <v>13</v>
      </c>
    </row>
    <row r="7" spans="1:15" x14ac:dyDescent="0.35">
      <c r="C7" s="7" t="s">
        <v>7</v>
      </c>
      <c r="D7" s="3">
        <v>2.6</v>
      </c>
      <c r="E7" s="7">
        <v>0.77</v>
      </c>
      <c r="F7" s="7" t="s">
        <v>12</v>
      </c>
      <c r="G7" s="5">
        <v>0.59179999999999999</v>
      </c>
      <c r="J7" s="7" t="s">
        <v>7</v>
      </c>
      <c r="K7" s="27" t="s">
        <v>12</v>
      </c>
      <c r="L7" s="3">
        <v>4</v>
      </c>
      <c r="M7" s="3" t="s">
        <v>12</v>
      </c>
      <c r="N7" s="3">
        <v>1.7658</v>
      </c>
      <c r="O7" s="31">
        <v>12</v>
      </c>
    </row>
    <row r="8" spans="1:15" x14ac:dyDescent="0.35">
      <c r="C8" s="7" t="s">
        <v>7</v>
      </c>
      <c r="D8" s="3">
        <v>3.5</v>
      </c>
      <c r="E8" s="7">
        <v>1.02</v>
      </c>
      <c r="F8" s="7" t="s">
        <v>12</v>
      </c>
      <c r="G8" s="5">
        <v>0.99729999999999996</v>
      </c>
      <c r="J8" s="7" t="s">
        <v>7</v>
      </c>
      <c r="K8" s="27" t="s">
        <v>12</v>
      </c>
      <c r="L8" s="3">
        <v>4.3899999999999997</v>
      </c>
      <c r="M8" s="3" t="s">
        <v>12</v>
      </c>
      <c r="N8" s="3">
        <v>2.4958999999999998</v>
      </c>
      <c r="O8" s="31">
        <v>12</v>
      </c>
    </row>
    <row r="9" spans="1:15" x14ac:dyDescent="0.35">
      <c r="C9" s="9" t="s">
        <v>8</v>
      </c>
      <c r="D9" s="4">
        <f>AVERAGE(D6:D8)</f>
        <v>3.1</v>
      </c>
      <c r="E9" s="4">
        <f>AVERAGE(E6:E8)</f>
        <v>0.87666666666666659</v>
      </c>
      <c r="G9" s="6">
        <f>AVERAGE(G6:G8)</f>
        <v>0.79526666666666668</v>
      </c>
      <c r="K9" s="27"/>
      <c r="L9" s="3"/>
      <c r="M9" s="3"/>
      <c r="N9" s="3"/>
      <c r="O9" s="31"/>
    </row>
    <row r="10" spans="1:15" x14ac:dyDescent="0.35">
      <c r="C10" s="9" t="s">
        <v>9</v>
      </c>
      <c r="D10" s="4">
        <f>STDEV(D6:D8)</f>
        <v>0.45825756949558494</v>
      </c>
      <c r="E10" s="4">
        <f>STDEV(E6:E8)</f>
        <v>0.1289702808143538</v>
      </c>
      <c r="G10" s="6">
        <f>STDEV(G6:G8)</f>
        <v>0.20275379979998637</v>
      </c>
      <c r="K10" s="27"/>
      <c r="L10" s="3"/>
      <c r="M10" s="3"/>
      <c r="N10" s="3"/>
      <c r="O10" s="31"/>
    </row>
    <row r="11" spans="1:15" x14ac:dyDescent="0.35">
      <c r="D11" s="3"/>
      <c r="G11" s="5"/>
      <c r="K11" s="27"/>
      <c r="L11" s="3"/>
      <c r="M11" s="3"/>
      <c r="N11" s="3"/>
      <c r="O11" s="31"/>
    </row>
    <row r="12" spans="1:15" x14ac:dyDescent="0.35">
      <c r="B12" s="7" t="s">
        <v>10</v>
      </c>
      <c r="C12" s="7" t="s">
        <v>6</v>
      </c>
      <c r="D12" s="3">
        <v>3</v>
      </c>
      <c r="E12" s="7">
        <v>0.71</v>
      </c>
      <c r="F12" s="7" t="s">
        <v>12</v>
      </c>
      <c r="G12" s="5">
        <v>0.1981</v>
      </c>
      <c r="I12" s="7" t="s">
        <v>10</v>
      </c>
      <c r="J12" s="7" t="s">
        <v>6</v>
      </c>
      <c r="K12" s="27" t="s">
        <v>12</v>
      </c>
      <c r="L12" s="3">
        <v>2.5299999999999998</v>
      </c>
      <c r="M12" s="3" t="s">
        <v>12</v>
      </c>
      <c r="N12" s="3">
        <v>0.72430000000000005</v>
      </c>
      <c r="O12" s="31">
        <v>9</v>
      </c>
    </row>
    <row r="13" spans="1:15" x14ac:dyDescent="0.35">
      <c r="C13" s="7" t="s">
        <v>7</v>
      </c>
      <c r="D13" s="3">
        <v>3.6</v>
      </c>
      <c r="E13" s="7">
        <v>0.91</v>
      </c>
      <c r="F13" s="7" t="s">
        <v>12</v>
      </c>
      <c r="G13" s="5">
        <v>0.39460000000000001</v>
      </c>
      <c r="J13" s="7" t="s">
        <v>7</v>
      </c>
      <c r="K13" s="27" t="s">
        <v>12</v>
      </c>
      <c r="L13" s="3">
        <v>4.55</v>
      </c>
      <c r="M13" s="3" t="s">
        <v>12</v>
      </c>
      <c r="N13" s="3">
        <v>1.1561999999999999</v>
      </c>
      <c r="O13" s="31">
        <v>10</v>
      </c>
    </row>
    <row r="14" spans="1:15" x14ac:dyDescent="0.35">
      <c r="C14" s="7" t="s">
        <v>7</v>
      </c>
      <c r="D14" s="3">
        <v>4.7</v>
      </c>
      <c r="E14" s="7">
        <v>1.17</v>
      </c>
      <c r="F14" s="7" t="s">
        <v>12</v>
      </c>
      <c r="G14" s="5">
        <v>0.42159999999999997</v>
      </c>
      <c r="J14" s="7" t="s">
        <v>7</v>
      </c>
      <c r="K14" s="27" t="s">
        <v>12</v>
      </c>
      <c r="L14" s="3">
        <v>3.38</v>
      </c>
      <c r="M14" s="3" t="s">
        <v>12</v>
      </c>
      <c r="N14" s="3">
        <v>1.3396999999999999</v>
      </c>
      <c r="O14" s="31">
        <v>9</v>
      </c>
    </row>
    <row r="15" spans="1:15" x14ac:dyDescent="0.35">
      <c r="C15" s="9" t="s">
        <v>8</v>
      </c>
      <c r="D15" s="4">
        <f>AVERAGE(D12:D14)</f>
        <v>3.7666666666666671</v>
      </c>
      <c r="E15" s="4">
        <f>AVERAGE(E12:E14)</f>
        <v>0.93</v>
      </c>
      <c r="G15" s="6">
        <f>AVERAGE(G12:G14)</f>
        <v>0.33810000000000001</v>
      </c>
      <c r="K15" s="27"/>
      <c r="L15" s="3"/>
      <c r="M15" s="3"/>
      <c r="N15" s="3"/>
      <c r="O15" s="31"/>
    </row>
    <row r="16" spans="1:15" x14ac:dyDescent="0.35">
      <c r="C16" s="9" t="s">
        <v>9</v>
      </c>
      <c r="D16" s="4">
        <f>STDEV(D12:D14)</f>
        <v>0.86216781042517021</v>
      </c>
      <c r="E16" s="4">
        <f>STDEV(E12:E14)</f>
        <v>0.23065125189341573</v>
      </c>
      <c r="G16" s="6">
        <f>STDEV(G12:G14)</f>
        <v>0.12199282765802263</v>
      </c>
      <c r="K16" s="27"/>
      <c r="L16" s="3"/>
      <c r="M16" s="3"/>
      <c r="N16" s="3"/>
      <c r="O16" s="31"/>
    </row>
    <row r="17" spans="2:15" x14ac:dyDescent="0.35">
      <c r="D17" s="3"/>
      <c r="G17" s="5"/>
      <c r="K17" s="27"/>
      <c r="L17" s="3"/>
      <c r="M17" s="3"/>
      <c r="N17" s="3"/>
      <c r="O17" s="31"/>
    </row>
    <row r="18" spans="2:15" x14ac:dyDescent="0.35">
      <c r="B18" s="7" t="s">
        <v>11</v>
      </c>
      <c r="C18" s="7" t="s">
        <v>6</v>
      </c>
      <c r="D18" s="3">
        <v>4.5999999999999996</v>
      </c>
      <c r="E18" s="7">
        <v>1.05</v>
      </c>
      <c r="F18" s="7" t="s">
        <v>12</v>
      </c>
      <c r="G18" s="5">
        <v>0.57750000000000001</v>
      </c>
      <c r="I18" s="7" t="s">
        <v>11</v>
      </c>
      <c r="J18" s="7" t="s">
        <v>6</v>
      </c>
      <c r="K18" s="27" t="s">
        <v>12</v>
      </c>
      <c r="L18" s="3">
        <v>3.69</v>
      </c>
      <c r="M18" s="3" t="s">
        <v>12</v>
      </c>
      <c r="N18" s="3">
        <v>1.0454000000000001</v>
      </c>
      <c r="O18" s="31">
        <v>12</v>
      </c>
    </row>
    <row r="19" spans="2:15" x14ac:dyDescent="0.35">
      <c r="C19" s="7" t="s">
        <v>7</v>
      </c>
      <c r="D19" s="3">
        <v>3.9</v>
      </c>
      <c r="E19" s="7">
        <v>1.07</v>
      </c>
      <c r="F19" s="7" t="s">
        <v>12</v>
      </c>
      <c r="G19" s="5">
        <v>0.50690000000000002</v>
      </c>
      <c r="J19" s="7" t="s">
        <v>7</v>
      </c>
      <c r="K19" s="27" t="s">
        <v>12</v>
      </c>
      <c r="L19" s="3">
        <v>4.5</v>
      </c>
      <c r="M19" s="3" t="s">
        <v>12</v>
      </c>
      <c r="N19" s="3">
        <v>1.3396999999999999</v>
      </c>
      <c r="O19" s="31">
        <v>13</v>
      </c>
    </row>
    <row r="20" spans="2:15" x14ac:dyDescent="0.35">
      <c r="C20" s="7" t="s">
        <v>7</v>
      </c>
      <c r="D20" s="3">
        <v>4.5999999999999996</v>
      </c>
      <c r="E20" s="7">
        <v>1.58</v>
      </c>
      <c r="F20" s="7" t="s">
        <v>12</v>
      </c>
      <c r="G20" s="5">
        <v>0.62619999999999998</v>
      </c>
      <c r="J20" s="7" t="s">
        <v>7</v>
      </c>
      <c r="K20" s="27" t="s">
        <v>12</v>
      </c>
      <c r="L20" s="3">
        <v>4.97</v>
      </c>
      <c r="M20" s="3" t="s">
        <v>12</v>
      </c>
      <c r="N20" s="3">
        <v>2.3035999999999999</v>
      </c>
      <c r="O20" s="31">
        <v>12</v>
      </c>
    </row>
    <row r="21" spans="2:15" x14ac:dyDescent="0.35">
      <c r="C21" s="9" t="s">
        <v>8</v>
      </c>
      <c r="D21" s="4">
        <f>AVERAGE(D18:D20)</f>
        <v>4.3666666666666663</v>
      </c>
      <c r="E21" s="4">
        <f>AVERAGE(E18:E20)</f>
        <v>1.2333333333333334</v>
      </c>
      <c r="G21" s="6">
        <f>AVERAGE(G18:G20)</f>
        <v>0.57019999999999993</v>
      </c>
      <c r="O21" s="31"/>
    </row>
    <row r="22" spans="2:15" x14ac:dyDescent="0.35">
      <c r="C22" s="9" t="s">
        <v>9</v>
      </c>
      <c r="D22" s="4">
        <f>STDEV(D18:D20)</f>
        <v>0.40414518843273789</v>
      </c>
      <c r="E22" s="4">
        <f>STDEV(E18:E20)</f>
        <v>0.3003886371574887</v>
      </c>
      <c r="G22" s="6">
        <f>STDEV(G18:G20)</f>
        <v>5.9984081221604098E-2</v>
      </c>
    </row>
    <row r="24" spans="2:15" x14ac:dyDescent="0.35">
      <c r="G24" s="10" t="s">
        <v>23</v>
      </c>
    </row>
    <row r="25" spans="2:15" x14ac:dyDescent="0.35">
      <c r="G25" s="13" t="s">
        <v>24</v>
      </c>
    </row>
    <row r="26" spans="2:15" x14ac:dyDescent="0.35">
      <c r="G26" s="10" t="s">
        <v>25</v>
      </c>
    </row>
  </sheetData>
  <mergeCells count="1">
    <mergeCell ref="A2:H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54E2B-7E8A-433D-A8EB-0C4BFB2B3F52}">
  <sheetPr codeName="Sheet2"/>
  <dimension ref="A1:P51"/>
  <sheetViews>
    <sheetView workbookViewId="0">
      <selection activeCell="A45" sqref="A45:N45"/>
    </sheetView>
  </sheetViews>
  <sheetFormatPr defaultColWidth="8.90625" defaultRowHeight="14.5" x14ac:dyDescent="0.35"/>
  <cols>
    <col min="1" max="1" width="9.6328125" style="1" bestFit="1" customWidth="1"/>
    <col min="2" max="2" width="11.6328125" style="2" bestFit="1" customWidth="1"/>
    <col min="3" max="3" width="8.90625" style="1" customWidth="1"/>
    <col min="4" max="4" width="13.54296875" style="1" customWidth="1"/>
    <col min="5" max="5" width="14" style="1" customWidth="1"/>
    <col min="6" max="7" width="8.90625" style="1" customWidth="1"/>
    <col min="8" max="8" width="12.453125" style="1" bestFit="1" customWidth="1"/>
    <col min="9" max="9" width="14.54296875" style="1" bestFit="1" customWidth="1"/>
    <col min="10" max="11" width="8.90625" style="1" customWidth="1"/>
    <col min="12" max="13" width="12.453125" style="1" bestFit="1" customWidth="1"/>
    <col min="14" max="14" width="11.453125" style="1" customWidth="1"/>
    <col min="15" max="15" width="14.453125" style="1" customWidth="1"/>
    <col min="16" max="16" width="8.90625" style="1"/>
    <col min="17" max="17" width="10.54296875" style="1" customWidth="1"/>
    <col min="18" max="16384" width="8.90625" style="1"/>
  </cols>
  <sheetData>
    <row r="1" spans="1:16" x14ac:dyDescent="0.35">
      <c r="A1" s="1" t="s">
        <v>51</v>
      </c>
      <c r="N1" s="2"/>
    </row>
    <row r="2" spans="1:16" x14ac:dyDescent="0.35">
      <c r="A2" s="33" t="s">
        <v>54</v>
      </c>
      <c r="B2" s="33"/>
      <c r="C2" s="33"/>
      <c r="D2" s="33"/>
      <c r="E2" s="33"/>
      <c r="F2" s="33"/>
      <c r="G2" s="33"/>
      <c r="N2" s="2"/>
    </row>
    <row r="3" spans="1:16" x14ac:dyDescent="0.35">
      <c r="N3" s="2"/>
    </row>
    <row r="4" spans="1:16" s="2" customFormat="1" x14ac:dyDescent="0.35">
      <c r="A4" s="8"/>
      <c r="C4" s="37" t="s">
        <v>37</v>
      </c>
      <c r="D4" s="37"/>
      <c r="E4" s="37"/>
      <c r="G4" s="37" t="s">
        <v>38</v>
      </c>
      <c r="H4" s="37"/>
      <c r="I4" s="37"/>
      <c r="K4" s="37" t="s">
        <v>39</v>
      </c>
      <c r="L4" s="37"/>
      <c r="M4" s="37"/>
    </row>
    <row r="5" spans="1:16" x14ac:dyDescent="0.35">
      <c r="B5" s="2" t="s">
        <v>26</v>
      </c>
      <c r="D5" s="1" t="s">
        <v>2</v>
      </c>
      <c r="E5" s="1" t="s">
        <v>4</v>
      </c>
      <c r="H5" s="1" t="s">
        <v>2</v>
      </c>
      <c r="I5" s="1" t="s">
        <v>4</v>
      </c>
      <c r="K5" s="2"/>
      <c r="L5" s="1" t="s">
        <v>2</v>
      </c>
      <c r="M5" s="1" t="s">
        <v>4</v>
      </c>
      <c r="N5" s="2"/>
    </row>
    <row r="6" spans="1:16" x14ac:dyDescent="0.35">
      <c r="B6" s="2" t="s">
        <v>27</v>
      </c>
      <c r="C6" s="1" t="s">
        <v>1</v>
      </c>
      <c r="D6" s="1" t="s">
        <v>3</v>
      </c>
      <c r="E6" s="1" t="s">
        <v>3</v>
      </c>
      <c r="G6" s="1" t="s">
        <v>1</v>
      </c>
      <c r="H6" s="1" t="s">
        <v>3</v>
      </c>
      <c r="I6" s="1" t="s">
        <v>3</v>
      </c>
      <c r="K6" s="1" t="s">
        <v>1</v>
      </c>
      <c r="L6" s="1" t="s">
        <v>3</v>
      </c>
      <c r="M6" s="1" t="s">
        <v>3</v>
      </c>
      <c r="N6" s="2"/>
    </row>
    <row r="7" spans="1:16" x14ac:dyDescent="0.35">
      <c r="B7" s="2" t="s">
        <v>32</v>
      </c>
      <c r="C7" s="1" t="s">
        <v>6</v>
      </c>
      <c r="D7" s="3">
        <v>11.1</v>
      </c>
      <c r="E7" s="3">
        <v>2.2200000000000002</v>
      </c>
      <c r="F7" s="3"/>
      <c r="G7" s="3" t="s">
        <v>6</v>
      </c>
      <c r="H7" s="3">
        <v>16</v>
      </c>
      <c r="I7" s="3">
        <v>3.23</v>
      </c>
      <c r="J7" s="3"/>
      <c r="K7" s="3" t="s">
        <v>6</v>
      </c>
      <c r="L7" s="3">
        <v>17.600000000000001</v>
      </c>
      <c r="M7" s="3">
        <v>4.42</v>
      </c>
      <c r="N7" s="2"/>
      <c r="P7" s="5"/>
    </row>
    <row r="8" spans="1:16" x14ac:dyDescent="0.35">
      <c r="C8" s="1" t="s">
        <v>7</v>
      </c>
      <c r="D8" s="3">
        <v>8.1999999999999993</v>
      </c>
      <c r="E8" s="3">
        <v>2.0499999999999998</v>
      </c>
      <c r="F8" s="3"/>
      <c r="G8" s="3" t="s">
        <v>7</v>
      </c>
      <c r="H8" s="3">
        <v>16.8</v>
      </c>
      <c r="I8" s="3">
        <v>3.73</v>
      </c>
      <c r="J8" s="3"/>
      <c r="K8" s="3" t="s">
        <v>7</v>
      </c>
      <c r="L8" s="3">
        <v>19</v>
      </c>
      <c r="M8" s="3">
        <v>5.39</v>
      </c>
      <c r="N8" s="2"/>
      <c r="P8" s="5"/>
    </row>
    <row r="9" spans="1:16" x14ac:dyDescent="0.35">
      <c r="C9" s="1" t="s">
        <v>41</v>
      </c>
      <c r="D9" s="3">
        <v>12.9</v>
      </c>
      <c r="E9" s="3">
        <v>2.93</v>
      </c>
      <c r="F9" s="3"/>
      <c r="G9" s="3" t="s">
        <v>41</v>
      </c>
      <c r="H9" s="3">
        <v>18.399999999999999</v>
      </c>
      <c r="I9" s="3">
        <v>4.34</v>
      </c>
      <c r="J9" s="3"/>
      <c r="K9" s="3" t="s">
        <v>41</v>
      </c>
      <c r="L9" s="3">
        <v>19.8</v>
      </c>
      <c r="M9" s="3">
        <v>5.88</v>
      </c>
      <c r="N9" s="2"/>
      <c r="P9" s="5"/>
    </row>
    <row r="10" spans="1:16" x14ac:dyDescent="0.35">
      <c r="C10" s="2" t="s">
        <v>8</v>
      </c>
      <c r="D10" s="4">
        <f>AVERAGE(D7:D9)</f>
        <v>10.733333333333333</v>
      </c>
      <c r="E10" s="4">
        <f>AVERAGE(E7:E9)</f>
        <v>2.4</v>
      </c>
      <c r="F10" s="4"/>
      <c r="G10" s="4" t="s">
        <v>8</v>
      </c>
      <c r="H10" s="4">
        <f>AVERAGE(H7:H9)</f>
        <v>17.066666666666666</v>
      </c>
      <c r="I10" s="4">
        <f>AVERAGE(I7:I9)</f>
        <v>3.7666666666666671</v>
      </c>
      <c r="J10" s="4"/>
      <c r="K10" s="4" t="s">
        <v>8</v>
      </c>
      <c r="L10" s="4">
        <f>AVERAGE(L7:L9)</f>
        <v>18.8</v>
      </c>
      <c r="M10" s="4">
        <f>AVERAGE(M7:M9)</f>
        <v>5.2299999999999995</v>
      </c>
      <c r="N10" s="2"/>
      <c r="P10" s="5"/>
    </row>
    <row r="11" spans="1:16" x14ac:dyDescent="0.35">
      <c r="C11" s="2" t="s">
        <v>9</v>
      </c>
      <c r="D11" s="4">
        <f>STDEV(D7:D9)</f>
        <v>2.3713568549110007</v>
      </c>
      <c r="E11" s="4">
        <f>STDEV(E7:E9)</f>
        <v>0.46679760067935439</v>
      </c>
      <c r="F11" s="4"/>
      <c r="G11" s="4" t="s">
        <v>9</v>
      </c>
      <c r="H11" s="4">
        <f>STDEV(H7:H9)</f>
        <v>1.2220201853215567</v>
      </c>
      <c r="I11" s="4">
        <f>STDEV(I7:I9)</f>
        <v>0.55590766619406173</v>
      </c>
      <c r="J11" s="4"/>
      <c r="K11" s="4" t="s">
        <v>9</v>
      </c>
      <c r="L11" s="4">
        <f>STDEV(L7:L9)</f>
        <v>1.113552872566004</v>
      </c>
      <c r="M11" s="4">
        <f>STDEV(M7:M9)</f>
        <v>0.74303431953040366</v>
      </c>
      <c r="N11" s="2"/>
      <c r="P11" s="5"/>
    </row>
    <row r="12" spans="1:16" x14ac:dyDescent="0.35">
      <c r="D12" s="3"/>
      <c r="E12" s="3"/>
      <c r="F12" s="3"/>
      <c r="G12" s="3"/>
      <c r="H12" s="3"/>
      <c r="I12" s="3"/>
      <c r="J12" s="3"/>
      <c r="K12" s="3"/>
      <c r="L12" s="3"/>
      <c r="M12" s="3"/>
      <c r="N12" s="2"/>
      <c r="P12" s="5"/>
    </row>
    <row r="13" spans="1:16" x14ac:dyDescent="0.35">
      <c r="B13" s="2" t="s">
        <v>28</v>
      </c>
      <c r="C13" s="1" t="s">
        <v>6</v>
      </c>
      <c r="D13" s="3">
        <v>10.4</v>
      </c>
      <c r="E13" s="3">
        <v>2.29</v>
      </c>
      <c r="F13" s="3"/>
      <c r="G13" s="3" t="s">
        <v>6</v>
      </c>
      <c r="H13" s="3">
        <v>19.3</v>
      </c>
      <c r="I13" s="3">
        <v>3.87</v>
      </c>
      <c r="J13" s="3"/>
      <c r="K13" s="3" t="s">
        <v>6</v>
      </c>
      <c r="L13" s="3">
        <v>21.8</v>
      </c>
      <c r="M13" s="3">
        <v>5.85</v>
      </c>
      <c r="N13" s="2"/>
      <c r="P13" s="5"/>
    </row>
    <row r="14" spans="1:16" x14ac:dyDescent="0.35">
      <c r="B14" s="2" t="s">
        <v>33</v>
      </c>
      <c r="C14" s="1" t="s">
        <v>7</v>
      </c>
      <c r="D14" s="3">
        <v>10.3</v>
      </c>
      <c r="E14" s="3">
        <v>2.21</v>
      </c>
      <c r="F14" s="3"/>
      <c r="G14" s="3" t="s">
        <v>7</v>
      </c>
      <c r="H14" s="3">
        <v>17.2</v>
      </c>
      <c r="I14" s="3">
        <v>3.67</v>
      </c>
      <c r="J14" s="3"/>
      <c r="K14" s="3" t="s">
        <v>7</v>
      </c>
      <c r="L14" s="3">
        <v>22.2</v>
      </c>
      <c r="M14" s="3">
        <v>5.95</v>
      </c>
      <c r="N14" s="2"/>
      <c r="P14" s="5"/>
    </row>
    <row r="15" spans="1:16" x14ac:dyDescent="0.35">
      <c r="C15" s="11" t="s">
        <v>41</v>
      </c>
      <c r="D15" s="3">
        <v>6.3</v>
      </c>
      <c r="E15" s="3">
        <v>1.57</v>
      </c>
      <c r="F15" s="3"/>
      <c r="G15" s="3" t="s">
        <v>41</v>
      </c>
      <c r="H15" s="3">
        <v>21.5</v>
      </c>
      <c r="I15" s="3">
        <v>5.26</v>
      </c>
      <c r="J15" s="3"/>
      <c r="K15" s="3" t="s">
        <v>41</v>
      </c>
      <c r="L15" s="3">
        <v>24.3</v>
      </c>
      <c r="M15" s="3">
        <v>6.4</v>
      </c>
      <c r="N15" s="2"/>
      <c r="P15" s="5"/>
    </row>
    <row r="16" spans="1:16" x14ac:dyDescent="0.35">
      <c r="C16" s="2" t="s">
        <v>8</v>
      </c>
      <c r="D16" s="4">
        <f>AVERAGE(D13:D15)</f>
        <v>9.0000000000000018</v>
      </c>
      <c r="E16" s="4">
        <f>AVERAGE(E13:E15)</f>
        <v>2.0233333333333334</v>
      </c>
      <c r="F16" s="4"/>
      <c r="G16" s="4" t="s">
        <v>8</v>
      </c>
      <c r="H16" s="4">
        <f>AVERAGE(H13:H15)</f>
        <v>19.333333333333332</v>
      </c>
      <c r="I16" s="4">
        <f>AVERAGE(I13:I15)</f>
        <v>4.2666666666666666</v>
      </c>
      <c r="J16" s="4"/>
      <c r="K16" s="4" t="s">
        <v>8</v>
      </c>
      <c r="L16" s="4">
        <f>AVERAGE(L13:L15)</f>
        <v>22.766666666666666</v>
      </c>
      <c r="M16" s="4">
        <f>AVERAGE(M13:M15)</f>
        <v>6.0666666666666673</v>
      </c>
      <c r="N16" s="2"/>
      <c r="P16" s="5"/>
    </row>
    <row r="17" spans="2:16" x14ac:dyDescent="0.35">
      <c r="C17" s="2" t="s">
        <v>9</v>
      </c>
      <c r="D17" s="4">
        <f>STDEV(D13:D15)</f>
        <v>2.3388031127052935</v>
      </c>
      <c r="E17" s="4">
        <f>STDEV(E13:E15)</f>
        <v>0.39463062898529944</v>
      </c>
      <c r="F17" s="4"/>
      <c r="G17" s="4" t="s">
        <v>9</v>
      </c>
      <c r="H17" s="4">
        <f>STDEV(H13:H15)</f>
        <v>2.1501937897160186</v>
      </c>
      <c r="I17" s="4">
        <f>STDEV(I13:I15)</f>
        <v>0.86604464857957952</v>
      </c>
      <c r="J17" s="4"/>
      <c r="K17" s="4" t="s">
        <v>9</v>
      </c>
      <c r="L17" s="4">
        <f>STDEV(L13:L15)</f>
        <v>1.3428824718989127</v>
      </c>
      <c r="M17" s="4">
        <f>STDEV(M13:M15)</f>
        <v>0.29297326385411604</v>
      </c>
      <c r="N17" s="2"/>
      <c r="P17" s="5"/>
    </row>
    <row r="18" spans="2:16" x14ac:dyDescent="0.35">
      <c r="D18" s="3"/>
      <c r="E18" s="3"/>
      <c r="F18" s="3"/>
      <c r="G18" s="3"/>
      <c r="H18" s="3"/>
      <c r="I18" s="3"/>
      <c r="J18" s="3"/>
      <c r="K18" s="3"/>
      <c r="L18" s="3"/>
      <c r="M18" s="3"/>
      <c r="N18" s="2"/>
      <c r="P18" s="5"/>
    </row>
    <row r="19" spans="2:16" x14ac:dyDescent="0.35">
      <c r="B19" s="2" t="s">
        <v>29</v>
      </c>
      <c r="C19" s="1" t="s">
        <v>6</v>
      </c>
      <c r="D19" s="3">
        <v>10.6</v>
      </c>
      <c r="E19" s="3">
        <v>2.34</v>
      </c>
      <c r="F19" s="3"/>
      <c r="G19" s="3" t="s">
        <v>6</v>
      </c>
      <c r="H19" s="3">
        <v>16.899999999999999</v>
      </c>
      <c r="I19" s="3">
        <v>3.4</v>
      </c>
      <c r="J19" s="3"/>
      <c r="K19" s="3" t="s">
        <v>6</v>
      </c>
      <c r="L19" s="3">
        <v>22.4</v>
      </c>
      <c r="M19" s="3">
        <v>5.25</v>
      </c>
      <c r="N19" s="2"/>
      <c r="P19" s="5"/>
    </row>
    <row r="20" spans="2:16" x14ac:dyDescent="0.35">
      <c r="B20" s="2" t="s">
        <v>34</v>
      </c>
      <c r="C20" s="1" t="s">
        <v>7</v>
      </c>
      <c r="D20" s="3">
        <v>9.1</v>
      </c>
      <c r="E20" s="3">
        <v>2.06</v>
      </c>
      <c r="F20" s="3"/>
      <c r="G20" s="3" t="s">
        <v>7</v>
      </c>
      <c r="H20" s="3">
        <v>19.7</v>
      </c>
      <c r="I20" s="3">
        <v>3.89</v>
      </c>
      <c r="J20" s="3"/>
      <c r="K20" s="3" t="s">
        <v>7</v>
      </c>
      <c r="L20" s="3">
        <v>22.4</v>
      </c>
      <c r="M20" s="3">
        <v>5.65</v>
      </c>
      <c r="N20" s="2"/>
      <c r="P20" s="5"/>
    </row>
    <row r="21" spans="2:16" x14ac:dyDescent="0.35">
      <c r="C21" s="25" t="s">
        <v>41</v>
      </c>
      <c r="D21" s="3">
        <v>11.4</v>
      </c>
      <c r="E21" s="3">
        <v>2.48</v>
      </c>
      <c r="F21" s="3"/>
      <c r="G21" s="3" t="s">
        <v>41</v>
      </c>
      <c r="H21" s="3">
        <v>18.8</v>
      </c>
      <c r="I21" s="3">
        <v>4.33</v>
      </c>
      <c r="J21" s="3"/>
      <c r="K21" s="3" t="s">
        <v>41</v>
      </c>
      <c r="L21" s="3">
        <v>19.8</v>
      </c>
      <c r="M21" s="3">
        <v>4.71</v>
      </c>
      <c r="N21" s="2"/>
      <c r="P21" s="5"/>
    </row>
    <row r="22" spans="2:16" x14ac:dyDescent="0.35">
      <c r="C22" s="2" t="s">
        <v>8</v>
      </c>
      <c r="D22" s="4">
        <f>AVERAGE(D19:D21)</f>
        <v>10.366666666666667</v>
      </c>
      <c r="E22" s="4">
        <f>AVERAGE(E19:E21)</f>
        <v>2.2933333333333334</v>
      </c>
      <c r="F22" s="4"/>
      <c r="G22" s="4" t="s">
        <v>8</v>
      </c>
      <c r="H22" s="4">
        <f>AVERAGE(H19:H21)</f>
        <v>18.466666666666665</v>
      </c>
      <c r="I22" s="4">
        <f>AVERAGE(I19:I21)</f>
        <v>3.8733333333333335</v>
      </c>
      <c r="J22" s="4"/>
      <c r="K22" s="4" t="s">
        <v>8</v>
      </c>
      <c r="L22" s="4">
        <f>AVERAGE(L19:L21)</f>
        <v>21.533333333333331</v>
      </c>
      <c r="M22" s="4">
        <f>AVERAGE(M19:M21)</f>
        <v>5.2033333333333331</v>
      </c>
      <c r="N22" s="2"/>
    </row>
    <row r="23" spans="2:16" x14ac:dyDescent="0.35">
      <c r="C23" s="2" t="s">
        <v>9</v>
      </c>
      <c r="D23" s="4">
        <f>STDEV(D19:D21)</f>
        <v>1.1676186592091333</v>
      </c>
      <c r="E23" s="4">
        <f>STDEV(E19:E21)</f>
        <v>0.21385353243127248</v>
      </c>
      <c r="F23" s="4"/>
      <c r="G23" s="4" t="s">
        <v>9</v>
      </c>
      <c r="H23" s="4">
        <f>STDEV(H19:H21)</f>
        <v>1.4294521094927717</v>
      </c>
      <c r="I23" s="4">
        <f>STDEV(I19:I21)</f>
        <v>0.46522396040330233</v>
      </c>
      <c r="J23" s="4"/>
      <c r="K23" s="4" t="s">
        <v>9</v>
      </c>
      <c r="L23" s="4">
        <f>STDEV(L19:L21)</f>
        <v>1.5011106998930257</v>
      </c>
      <c r="M23" s="4">
        <f>STDEV(M19:M21)</f>
        <v>0.47173438854225325</v>
      </c>
      <c r="N23" s="2"/>
    </row>
    <row r="24" spans="2:16" x14ac:dyDescent="0.35">
      <c r="D24" s="3"/>
      <c r="E24" s="3"/>
      <c r="F24" s="3"/>
      <c r="G24" s="3"/>
      <c r="H24" s="3"/>
      <c r="I24" s="3"/>
      <c r="J24" s="3"/>
      <c r="K24" s="3"/>
      <c r="L24" s="3"/>
      <c r="M24" s="3"/>
      <c r="N24" s="2"/>
    </row>
    <row r="25" spans="2:16" x14ac:dyDescent="0.35">
      <c r="B25" s="2" t="s">
        <v>31</v>
      </c>
      <c r="C25" s="1" t="s">
        <v>6</v>
      </c>
      <c r="D25" s="3">
        <v>6.6</v>
      </c>
      <c r="E25" s="3">
        <v>1.54</v>
      </c>
      <c r="F25" s="3"/>
      <c r="G25" s="3" t="s">
        <v>6</v>
      </c>
      <c r="H25" s="3">
        <v>18.5</v>
      </c>
      <c r="I25" s="3">
        <v>3.68</v>
      </c>
      <c r="J25" s="3"/>
      <c r="K25" s="3" t="s">
        <v>6</v>
      </c>
      <c r="L25" s="3">
        <v>19.5</v>
      </c>
      <c r="M25" s="3">
        <v>5.36</v>
      </c>
      <c r="N25" s="2"/>
    </row>
    <row r="26" spans="2:16" x14ac:dyDescent="0.35">
      <c r="B26" s="2" t="s">
        <v>35</v>
      </c>
      <c r="C26" s="1" t="s">
        <v>7</v>
      </c>
      <c r="D26" s="3">
        <v>8.1</v>
      </c>
      <c r="E26" s="3">
        <v>2</v>
      </c>
      <c r="F26" s="3"/>
      <c r="G26" s="3" t="s">
        <v>7</v>
      </c>
      <c r="H26" s="3">
        <v>17.600000000000001</v>
      </c>
      <c r="I26" s="3">
        <v>3.95</v>
      </c>
      <c r="J26" s="3"/>
      <c r="K26" s="3" t="s">
        <v>7</v>
      </c>
      <c r="L26" s="3">
        <v>22.9</v>
      </c>
      <c r="M26" s="3">
        <v>6.21</v>
      </c>
      <c r="N26" s="2"/>
    </row>
    <row r="27" spans="2:16" x14ac:dyDescent="0.35">
      <c r="C27" s="25" t="s">
        <v>41</v>
      </c>
      <c r="D27" s="3">
        <v>10.3</v>
      </c>
      <c r="E27" s="3">
        <v>2.35</v>
      </c>
      <c r="F27" s="3"/>
      <c r="G27" s="3" t="s">
        <v>41</v>
      </c>
      <c r="H27" s="3">
        <v>15.6</v>
      </c>
      <c r="I27" s="3">
        <v>3.44</v>
      </c>
      <c r="J27" s="3"/>
      <c r="K27" s="3" t="s">
        <v>41</v>
      </c>
      <c r="L27" s="3">
        <v>20.3</v>
      </c>
      <c r="M27" s="3">
        <v>5.7</v>
      </c>
      <c r="N27" s="2"/>
    </row>
    <row r="28" spans="2:16" x14ac:dyDescent="0.35">
      <c r="C28" s="2" t="s">
        <v>8</v>
      </c>
      <c r="D28" s="4">
        <f>AVERAGE(D25:D27)</f>
        <v>8.3333333333333339</v>
      </c>
      <c r="E28" s="4">
        <f>AVERAGE(E25:E27)</f>
        <v>1.9633333333333336</v>
      </c>
      <c r="F28" s="4"/>
      <c r="G28" s="4" t="s">
        <v>8</v>
      </c>
      <c r="H28" s="4">
        <f>AVERAGE(H25:H27)</f>
        <v>17.233333333333334</v>
      </c>
      <c r="I28" s="4">
        <f>AVERAGE(I25:I27)</f>
        <v>3.69</v>
      </c>
      <c r="J28" s="4"/>
      <c r="K28" s="4" t="s">
        <v>8</v>
      </c>
      <c r="L28" s="4">
        <f>AVERAGE(L25:L27)</f>
        <v>20.900000000000002</v>
      </c>
      <c r="M28" s="4">
        <f>AVERAGE(M25:M27)</f>
        <v>5.7566666666666668</v>
      </c>
      <c r="N28" s="2"/>
    </row>
    <row r="29" spans="2:16" x14ac:dyDescent="0.35">
      <c r="C29" s="2" t="s">
        <v>9</v>
      </c>
      <c r="D29" s="4">
        <f>STDEV(D25:D27)</f>
        <v>1.861003313627712</v>
      </c>
      <c r="E29" s="4">
        <f>STDEV(E25:E27)</f>
        <v>0.40624294865675342</v>
      </c>
      <c r="F29" s="4"/>
      <c r="G29" s="4" t="s">
        <v>9</v>
      </c>
      <c r="H29" s="4">
        <f>STDEV(H25:H27)</f>
        <v>1.4843629385474884</v>
      </c>
      <c r="I29" s="4">
        <f>STDEV(I25:I27)</f>
        <v>0.25514701644346155</v>
      </c>
      <c r="J29" s="4"/>
      <c r="K29" s="4" t="s">
        <v>9</v>
      </c>
      <c r="L29" s="4">
        <f>STDEV(L25:L27)</f>
        <v>1.7776388834631169</v>
      </c>
      <c r="M29" s="4">
        <f>STDEV(M25:M27)</f>
        <v>0.42782395133200896</v>
      </c>
      <c r="N29" s="2"/>
    </row>
    <row r="30" spans="2:16" x14ac:dyDescent="0.35">
      <c r="D30" s="3"/>
      <c r="E30" s="3"/>
      <c r="F30" s="3"/>
      <c r="G30" s="3"/>
      <c r="H30" s="3"/>
      <c r="I30" s="3"/>
      <c r="J30" s="3"/>
      <c r="K30" s="3"/>
      <c r="L30" s="3"/>
      <c r="M30" s="3"/>
      <c r="N30" s="2"/>
    </row>
    <row r="31" spans="2:16" x14ac:dyDescent="0.35">
      <c r="B31" s="2" t="s">
        <v>30</v>
      </c>
      <c r="C31" s="1" t="s">
        <v>6</v>
      </c>
      <c r="D31" s="3">
        <v>7.7</v>
      </c>
      <c r="E31" s="3">
        <v>1.64</v>
      </c>
      <c r="F31" s="3"/>
      <c r="G31" s="3" t="s">
        <v>6</v>
      </c>
      <c r="H31" s="3">
        <v>14.5</v>
      </c>
      <c r="I31" s="3">
        <v>2.72</v>
      </c>
      <c r="J31" s="3"/>
      <c r="K31" s="3" t="s">
        <v>6</v>
      </c>
      <c r="L31" s="3">
        <v>22</v>
      </c>
      <c r="M31" s="3">
        <v>5.25</v>
      </c>
      <c r="N31" s="2"/>
    </row>
    <row r="32" spans="2:16" x14ac:dyDescent="0.35">
      <c r="B32" s="2" t="s">
        <v>36</v>
      </c>
      <c r="C32" s="11" t="s">
        <v>7</v>
      </c>
      <c r="D32" s="3">
        <v>5.3</v>
      </c>
      <c r="E32" s="3">
        <v>1.18</v>
      </c>
      <c r="F32" s="3"/>
      <c r="G32" s="3" t="s">
        <v>7</v>
      </c>
      <c r="H32" s="3">
        <v>19.5</v>
      </c>
      <c r="I32" s="3">
        <v>3.98</v>
      </c>
      <c r="J32" s="3"/>
      <c r="K32" s="3" t="s">
        <v>7</v>
      </c>
      <c r="L32" s="3">
        <v>21.2</v>
      </c>
      <c r="M32" s="3">
        <v>5.6</v>
      </c>
      <c r="N32" s="2"/>
    </row>
    <row r="33" spans="1:15" x14ac:dyDescent="0.35">
      <c r="C33" s="25" t="s">
        <v>41</v>
      </c>
      <c r="D33" s="3">
        <v>6.8</v>
      </c>
      <c r="E33" s="3">
        <v>1.44</v>
      </c>
      <c r="F33" s="3"/>
      <c r="G33" s="3" t="s">
        <v>41</v>
      </c>
      <c r="H33" s="3">
        <v>18.5</v>
      </c>
      <c r="I33" s="3">
        <v>3.87</v>
      </c>
      <c r="J33" s="3"/>
      <c r="K33" s="3" t="s">
        <v>41</v>
      </c>
      <c r="L33" s="3">
        <v>20.6</v>
      </c>
      <c r="M33" s="3">
        <v>4.79</v>
      </c>
      <c r="N33" s="2"/>
    </row>
    <row r="34" spans="1:15" x14ac:dyDescent="0.35">
      <c r="C34" s="2" t="s">
        <v>8</v>
      </c>
      <c r="D34" s="4">
        <f>AVERAGE(D31:D33)</f>
        <v>6.6000000000000005</v>
      </c>
      <c r="E34" s="4">
        <f>AVERAGE(E31:E33)</f>
        <v>1.42</v>
      </c>
      <c r="F34" s="4"/>
      <c r="G34" s="4" t="s">
        <v>8</v>
      </c>
      <c r="H34" s="4">
        <f>AVERAGE(H31:H33)</f>
        <v>17.5</v>
      </c>
      <c r="I34" s="4">
        <f>AVERAGE(I31:I33)</f>
        <v>3.5233333333333334</v>
      </c>
      <c r="J34" s="4"/>
      <c r="K34" s="4" t="s">
        <v>8</v>
      </c>
      <c r="L34" s="4">
        <f>AVERAGE(L31:L33)</f>
        <v>21.266666666666669</v>
      </c>
      <c r="M34" s="4">
        <f>AVERAGE(M31:M33)</f>
        <v>5.2133333333333338</v>
      </c>
      <c r="N34" s="2"/>
    </row>
    <row r="35" spans="1:15" x14ac:dyDescent="0.35">
      <c r="C35" s="2" t="s">
        <v>9</v>
      </c>
      <c r="D35" s="4">
        <f>STDEV(D31:D33)</f>
        <v>1.2124355652982137</v>
      </c>
      <c r="E35" s="4">
        <f>STDEV(E31:E33)</f>
        <v>0.23065125189341573</v>
      </c>
      <c r="F35" s="4"/>
      <c r="G35" s="4" t="s">
        <v>9</v>
      </c>
      <c r="H35" s="4">
        <f>STDEV(H31:H33)</f>
        <v>2.6457513110645907</v>
      </c>
      <c r="I35" s="4">
        <f>STDEV(I31:I33)</f>
        <v>0.69787773523256402</v>
      </c>
      <c r="J35" s="4"/>
      <c r="K35" s="4" t="s">
        <v>9</v>
      </c>
      <c r="L35" s="4">
        <f>STDEV(L31:L33)</f>
        <v>0.70237691685684855</v>
      </c>
      <c r="M35" s="4">
        <f>STDEV(M31:M33)</f>
        <v>0.40624294865675292</v>
      </c>
      <c r="N35" s="2"/>
    </row>
    <row r="36" spans="1:15" s="25" customFormat="1" x14ac:dyDescent="0.35">
      <c r="B36" s="26"/>
      <c r="C36" s="26"/>
      <c r="D36" s="4"/>
      <c r="E36" s="4"/>
      <c r="F36" s="4"/>
      <c r="G36" s="4"/>
      <c r="H36" s="4"/>
      <c r="I36" s="4"/>
      <c r="J36" s="4"/>
      <c r="K36" s="4"/>
      <c r="L36" s="4"/>
      <c r="M36" s="4"/>
      <c r="N36" s="26"/>
    </row>
    <row r="37" spans="1:15" s="25" customFormat="1" x14ac:dyDescent="0.35">
      <c r="B37" s="26" t="s">
        <v>52</v>
      </c>
      <c r="C37" s="3" t="s">
        <v>6</v>
      </c>
      <c r="D37" s="3">
        <v>3.6</v>
      </c>
      <c r="E37" s="3">
        <v>0.93</v>
      </c>
      <c r="F37" s="3"/>
      <c r="G37" s="3" t="s">
        <v>6</v>
      </c>
      <c r="H37" s="3">
        <v>9.3000000000000007</v>
      </c>
      <c r="I37" s="3">
        <v>1.85</v>
      </c>
      <c r="J37" s="3"/>
      <c r="K37" s="3" t="s">
        <v>6</v>
      </c>
      <c r="L37" s="3">
        <v>14.5</v>
      </c>
      <c r="M37" s="3">
        <v>3.93</v>
      </c>
      <c r="N37" s="26"/>
    </row>
    <row r="38" spans="1:15" s="25" customFormat="1" x14ac:dyDescent="0.35">
      <c r="B38" s="26" t="s">
        <v>53</v>
      </c>
      <c r="C38" s="3" t="s">
        <v>7</v>
      </c>
      <c r="D38" s="3">
        <v>3.7</v>
      </c>
      <c r="E38" s="3">
        <v>0.95</v>
      </c>
      <c r="F38" s="3"/>
      <c r="G38" s="3" t="s">
        <v>7</v>
      </c>
      <c r="H38" s="3">
        <v>13.6</v>
      </c>
      <c r="I38" s="3">
        <v>3.15</v>
      </c>
      <c r="J38" s="3"/>
      <c r="K38" s="3" t="s">
        <v>7</v>
      </c>
      <c r="L38" s="3">
        <v>12.2</v>
      </c>
      <c r="M38" s="3">
        <v>3.46</v>
      </c>
      <c r="N38" s="26"/>
    </row>
    <row r="39" spans="1:15" x14ac:dyDescent="0.35">
      <c r="C39" s="11" t="s">
        <v>41</v>
      </c>
      <c r="D39" s="3">
        <v>4.4000000000000004</v>
      </c>
      <c r="E39" s="3">
        <v>1.08</v>
      </c>
      <c r="F39" s="3"/>
      <c r="G39" s="3" t="s">
        <v>41</v>
      </c>
      <c r="H39" s="3">
        <v>12.2</v>
      </c>
      <c r="I39" s="3">
        <v>2.93</v>
      </c>
      <c r="J39" s="3"/>
      <c r="K39" s="3" t="s">
        <v>41</v>
      </c>
      <c r="L39" s="3">
        <v>10.9</v>
      </c>
      <c r="M39" s="3">
        <v>2.88</v>
      </c>
      <c r="N39" s="2"/>
    </row>
    <row r="40" spans="1:15" s="25" customFormat="1" x14ac:dyDescent="0.35">
      <c r="B40" s="4"/>
      <c r="C40" s="4" t="s">
        <v>8</v>
      </c>
      <c r="D40" s="4">
        <f>AVERAGE(D37:D39)</f>
        <v>3.9000000000000004</v>
      </c>
      <c r="E40" s="4">
        <f>AVERAGE(E37:E39)</f>
        <v>0.98666666666666669</v>
      </c>
      <c r="F40" s="4"/>
      <c r="G40" s="4" t="s">
        <v>8</v>
      </c>
      <c r="H40" s="4">
        <f>AVERAGE(H37:H39)</f>
        <v>11.699999999999998</v>
      </c>
      <c r="I40" s="4">
        <f>AVERAGE(I37:I39)</f>
        <v>2.6433333333333331</v>
      </c>
      <c r="J40" s="4"/>
      <c r="K40" s="4" t="s">
        <v>8</v>
      </c>
      <c r="L40" s="4">
        <f>AVERAGE(L37:L39)</f>
        <v>12.533333333333333</v>
      </c>
      <c r="M40" s="4">
        <f>AVERAGE(M37:M39)</f>
        <v>3.4233333333333333</v>
      </c>
      <c r="N40" s="26"/>
    </row>
    <row r="41" spans="1:15" x14ac:dyDescent="0.35">
      <c r="B41" s="4"/>
      <c r="C41" s="4" t="s">
        <v>9</v>
      </c>
      <c r="D41" s="4">
        <f>STDEV(D37:D39)</f>
        <v>0.4358898943540675</v>
      </c>
      <c r="E41" s="4">
        <f>STDEV(E37:E39)</f>
        <v>8.144527815247081E-2</v>
      </c>
      <c r="F41" s="4"/>
      <c r="G41" s="4" t="s">
        <v>9</v>
      </c>
      <c r="H41" s="4">
        <f>STDEV(H37:H39)</f>
        <v>2.1931712199461444</v>
      </c>
      <c r="I41" s="4">
        <f>STDEV(I37:I39)</f>
        <v>0.69579690523408777</v>
      </c>
      <c r="J41" s="4"/>
      <c r="K41" s="4" t="s">
        <v>9</v>
      </c>
      <c r="L41" s="4">
        <f>STDEV(L37:L39)</f>
        <v>1.8230011885166983</v>
      </c>
      <c r="M41" s="4">
        <f>STDEV(M37:M39)</f>
        <v>0.52595944076832846</v>
      </c>
      <c r="N41" s="2"/>
    </row>
    <row r="42" spans="1:15" x14ac:dyDescent="0.35">
      <c r="A42" s="38" t="s">
        <v>23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2"/>
    </row>
    <row r="43" spans="1:15" x14ac:dyDescent="0.35">
      <c r="A43" s="34" t="s">
        <v>40</v>
      </c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2"/>
    </row>
    <row r="44" spans="1:15" x14ac:dyDescent="0.35">
      <c r="A44" s="34" t="s">
        <v>55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2"/>
    </row>
    <row r="45" spans="1:15" x14ac:dyDescent="0.35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2"/>
    </row>
    <row r="46" spans="1:15" x14ac:dyDescent="0.35">
      <c r="A46" s="35" t="s">
        <v>56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2"/>
    </row>
    <row r="47" spans="1:15" x14ac:dyDescent="0.35">
      <c r="B47" s="1"/>
      <c r="O47" s="2"/>
    </row>
    <row r="51" spans="2:3" x14ac:dyDescent="0.35">
      <c r="B51" s="1"/>
      <c r="C51" s="2"/>
    </row>
  </sheetData>
  <mergeCells count="9">
    <mergeCell ref="A2:G2"/>
    <mergeCell ref="A43:N43"/>
    <mergeCell ref="A46:N46"/>
    <mergeCell ref="A45:N45"/>
    <mergeCell ref="K4:M4"/>
    <mergeCell ref="G4:I4"/>
    <mergeCell ref="C4:E4"/>
    <mergeCell ref="A42:N42"/>
    <mergeCell ref="A44:N4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1ADAE-7876-475B-BC8B-C6DE8840AF7D}">
  <dimension ref="A1:T53"/>
  <sheetViews>
    <sheetView zoomScale="89" zoomScaleNormal="160" workbookViewId="0">
      <selection activeCell="D23" sqref="D23"/>
    </sheetView>
  </sheetViews>
  <sheetFormatPr defaultColWidth="8.90625" defaultRowHeight="14.5" x14ac:dyDescent="0.35"/>
  <cols>
    <col min="1" max="1" width="9.6328125" style="14" bestFit="1" customWidth="1"/>
    <col min="2" max="2" width="11.6328125" style="15" bestFit="1" customWidth="1"/>
    <col min="3" max="3" width="5.453125" style="14" bestFit="1" customWidth="1"/>
    <col min="4" max="5" width="12.90625" style="14" bestFit="1" customWidth="1"/>
    <col min="6" max="7" width="14" style="14" customWidth="1"/>
    <col min="8" max="8" width="8.90625" style="14" customWidth="1"/>
    <col min="9" max="9" width="5.453125" style="14" bestFit="1" customWidth="1"/>
    <col min="10" max="11" width="12.90625" style="14" bestFit="1" customWidth="1"/>
    <col min="12" max="13" width="14" style="14" customWidth="1"/>
    <col min="14" max="14" width="8.54296875" style="14" customWidth="1"/>
    <col min="15" max="15" width="5.453125" style="14" bestFit="1" customWidth="1"/>
    <col min="16" max="17" width="12.90625" style="14" bestFit="1" customWidth="1"/>
    <col min="18" max="19" width="14" style="14" customWidth="1"/>
    <col min="20" max="20" width="8.90625" style="14"/>
    <col min="21" max="21" width="10.54296875" style="14" customWidth="1"/>
    <col min="22" max="16384" width="8.90625" style="14"/>
  </cols>
  <sheetData>
    <row r="1" spans="1:20" x14ac:dyDescent="0.35">
      <c r="A1" s="14" t="s">
        <v>51</v>
      </c>
    </row>
    <row r="2" spans="1:20" x14ac:dyDescent="0.35">
      <c r="A2" s="33" t="s">
        <v>58</v>
      </c>
      <c r="B2" s="33"/>
      <c r="C2" s="33"/>
      <c r="D2" s="33"/>
      <c r="E2" s="33"/>
      <c r="F2" s="33"/>
      <c r="G2" s="33"/>
      <c r="H2" s="33"/>
      <c r="I2" s="33"/>
    </row>
    <row r="4" spans="1:20" s="15" customFormat="1" x14ac:dyDescent="0.35">
      <c r="A4" s="8"/>
      <c r="C4" s="37" t="s">
        <v>37</v>
      </c>
      <c r="D4" s="37"/>
      <c r="E4" s="37"/>
      <c r="I4" s="37" t="s">
        <v>38</v>
      </c>
      <c r="J4" s="37"/>
      <c r="K4" s="37"/>
      <c r="O4" s="37" t="s">
        <v>39</v>
      </c>
      <c r="P4" s="37"/>
      <c r="Q4" s="37"/>
    </row>
    <row r="5" spans="1:20" x14ac:dyDescent="0.35">
      <c r="B5" s="15" t="s">
        <v>26</v>
      </c>
      <c r="D5" s="14" t="s">
        <v>2</v>
      </c>
      <c r="E5" s="14" t="s">
        <v>4</v>
      </c>
      <c r="F5" s="14" t="s">
        <v>16</v>
      </c>
      <c r="G5" s="14" t="s">
        <v>15</v>
      </c>
      <c r="J5" s="14" t="s">
        <v>2</v>
      </c>
      <c r="K5" s="14" t="s">
        <v>4</v>
      </c>
      <c r="L5" s="14" t="s">
        <v>16</v>
      </c>
      <c r="M5" s="14" t="s">
        <v>15</v>
      </c>
      <c r="O5" s="15"/>
      <c r="P5" s="14" t="s">
        <v>2</v>
      </c>
      <c r="Q5" s="14" t="s">
        <v>4</v>
      </c>
      <c r="R5" s="14" t="s">
        <v>16</v>
      </c>
      <c r="S5" s="14" t="s">
        <v>15</v>
      </c>
    </row>
    <row r="6" spans="1:20" x14ac:dyDescent="0.35">
      <c r="B6" s="15" t="s">
        <v>27</v>
      </c>
      <c r="C6" s="14" t="s">
        <v>1</v>
      </c>
      <c r="D6" s="14" t="s">
        <v>3</v>
      </c>
      <c r="E6" s="14" t="s">
        <v>3</v>
      </c>
      <c r="F6" s="14" t="s">
        <v>3</v>
      </c>
      <c r="G6" s="14" t="s">
        <v>3</v>
      </c>
      <c r="I6" s="14" t="s">
        <v>1</v>
      </c>
      <c r="J6" s="14" t="s">
        <v>3</v>
      </c>
      <c r="K6" s="14" t="s">
        <v>3</v>
      </c>
      <c r="L6" s="14" t="s">
        <v>3</v>
      </c>
      <c r="M6" s="14" t="s">
        <v>3</v>
      </c>
      <c r="O6" s="14" t="s">
        <v>1</v>
      </c>
      <c r="P6" s="14" t="s">
        <v>3</v>
      </c>
      <c r="Q6" s="14" t="s">
        <v>3</v>
      </c>
      <c r="R6" s="14" t="s">
        <v>3</v>
      </c>
      <c r="S6" s="14" t="s">
        <v>3</v>
      </c>
    </row>
    <row r="7" spans="1:20" x14ac:dyDescent="0.35">
      <c r="B7" s="15" t="s">
        <v>32</v>
      </c>
      <c r="C7" s="14" t="s">
        <v>6</v>
      </c>
      <c r="D7" s="3">
        <v>26.3</v>
      </c>
      <c r="E7" s="14">
        <v>5.45</v>
      </c>
      <c r="F7" s="14" t="s">
        <v>12</v>
      </c>
      <c r="G7" s="5">
        <v>5.15</v>
      </c>
      <c r="I7" s="14" t="s">
        <v>6</v>
      </c>
      <c r="J7" s="3">
        <v>36.299999999999997</v>
      </c>
      <c r="K7" s="14">
        <v>9.65</v>
      </c>
      <c r="L7" s="14" t="s">
        <v>12</v>
      </c>
      <c r="M7" s="5">
        <v>3.26</v>
      </c>
      <c r="O7" s="14" t="s">
        <v>6</v>
      </c>
      <c r="P7" s="3">
        <v>47.4</v>
      </c>
      <c r="Q7" s="14">
        <v>14.26</v>
      </c>
      <c r="R7" s="14" t="s">
        <v>12</v>
      </c>
      <c r="S7" s="5">
        <v>6.2</v>
      </c>
      <c r="T7" s="5"/>
    </row>
    <row r="8" spans="1:20" x14ac:dyDescent="0.35">
      <c r="C8" s="14" t="s">
        <v>7</v>
      </c>
      <c r="D8" s="3">
        <v>18.7</v>
      </c>
      <c r="E8" s="14">
        <v>3.83</v>
      </c>
      <c r="F8" s="14" t="s">
        <v>12</v>
      </c>
      <c r="G8" s="5">
        <v>4.9000000000000004</v>
      </c>
      <c r="I8" s="14" t="s">
        <v>7</v>
      </c>
      <c r="J8" s="3">
        <v>40.5</v>
      </c>
      <c r="K8" s="5">
        <v>10.8</v>
      </c>
      <c r="L8" s="14" t="s">
        <v>12</v>
      </c>
      <c r="M8" s="5">
        <v>2.0299999999999998</v>
      </c>
      <c r="O8" s="14" t="s">
        <v>7</v>
      </c>
      <c r="P8" s="3">
        <v>49.4</v>
      </c>
      <c r="Q8" s="5">
        <v>15.77</v>
      </c>
      <c r="R8" s="14" t="s">
        <v>12</v>
      </c>
      <c r="S8" s="5">
        <v>4.0999999999999996</v>
      </c>
      <c r="T8" s="5"/>
    </row>
    <row r="9" spans="1:20" x14ac:dyDescent="0.35">
      <c r="C9" s="14" t="s">
        <v>41</v>
      </c>
      <c r="D9" s="3">
        <v>34.5</v>
      </c>
      <c r="E9" s="14">
        <v>7.85</v>
      </c>
      <c r="F9" s="14" t="s">
        <v>12</v>
      </c>
      <c r="G9" s="5">
        <v>6.68</v>
      </c>
      <c r="I9" s="14" t="s">
        <v>41</v>
      </c>
      <c r="J9" s="3">
        <v>48.8</v>
      </c>
      <c r="K9" s="5">
        <v>13.93</v>
      </c>
      <c r="L9" s="14" t="s">
        <v>12</v>
      </c>
      <c r="M9" s="5">
        <v>3.67</v>
      </c>
      <c r="O9" s="14" t="s">
        <v>41</v>
      </c>
      <c r="P9" s="3">
        <v>51.9</v>
      </c>
      <c r="Q9" s="5">
        <v>16.89</v>
      </c>
      <c r="R9" s="14" t="s">
        <v>12</v>
      </c>
      <c r="S9" s="5">
        <v>4.53</v>
      </c>
      <c r="T9" s="5"/>
    </row>
    <row r="10" spans="1:20" x14ac:dyDescent="0.35">
      <c r="C10" s="15" t="s">
        <v>8</v>
      </c>
      <c r="D10" s="4">
        <f>AVERAGE(D7:D9)</f>
        <v>26.5</v>
      </c>
      <c r="E10" s="4">
        <f>AVERAGE(E7:E9)</f>
        <v>5.7100000000000009</v>
      </c>
      <c r="F10" s="4"/>
      <c r="G10" s="6">
        <f>AVERAGE(G7:G9)</f>
        <v>5.5766666666666671</v>
      </c>
      <c r="H10" s="4"/>
      <c r="I10" s="15" t="s">
        <v>8</v>
      </c>
      <c r="J10" s="4">
        <f>AVERAGE(J7:J9)</f>
        <v>41.866666666666667</v>
      </c>
      <c r="K10" s="6">
        <f>AVERAGE(K7:K9)</f>
        <v>11.46</v>
      </c>
      <c r="L10" s="4"/>
      <c r="M10" s="6">
        <f>AVERAGE(M7:M9)</f>
        <v>2.9866666666666664</v>
      </c>
      <c r="N10" s="4"/>
      <c r="O10" s="15" t="s">
        <v>8</v>
      </c>
      <c r="P10" s="4">
        <f>AVERAGE(P7:P9)</f>
        <v>49.566666666666663</v>
      </c>
      <c r="Q10" s="6">
        <f>AVERAGE(Q7:Q9)</f>
        <v>15.64</v>
      </c>
      <c r="R10" s="4"/>
      <c r="S10" s="6">
        <f>AVERAGE(S7:S9)</f>
        <v>4.9433333333333342</v>
      </c>
      <c r="T10" s="5"/>
    </row>
    <row r="11" spans="1:20" x14ac:dyDescent="0.35">
      <c r="C11" s="15" t="s">
        <v>9</v>
      </c>
      <c r="D11" s="4">
        <f>STDEV(D7:D9)</f>
        <v>7.9018985060553675</v>
      </c>
      <c r="E11" s="4">
        <f>STDEV(E7:E9)</f>
        <v>2.0225726192154339</v>
      </c>
      <c r="F11" s="4"/>
      <c r="G11" s="6">
        <f>STDEV(G7:G9)</f>
        <v>0.96365623192782679</v>
      </c>
      <c r="H11" s="4"/>
      <c r="I11" s="15" t="s">
        <v>9</v>
      </c>
      <c r="J11" s="4">
        <f>STDEV(J7:J9)</f>
        <v>6.3610795729446066</v>
      </c>
      <c r="K11" s="6">
        <f>STDEV(K7:K9)</f>
        <v>2.2150169299578635</v>
      </c>
      <c r="L11" s="4"/>
      <c r="M11" s="6">
        <f>STDEV(M7:M9)</f>
        <v>0.85348305978111538</v>
      </c>
      <c r="N11" s="4"/>
      <c r="O11" s="15" t="s">
        <v>9</v>
      </c>
      <c r="P11" s="4">
        <f>STDEV(P7:P9)</f>
        <v>2.2546248764114472</v>
      </c>
      <c r="Q11" s="6">
        <f>STDEV(Q7:Q9)</f>
        <v>1.3198105924715109</v>
      </c>
      <c r="R11" s="4"/>
      <c r="S11" s="6">
        <f>STDEV(S7:S9)</f>
        <v>1.1093391426129895</v>
      </c>
      <c r="T11" s="5"/>
    </row>
    <row r="12" spans="1:20" x14ac:dyDescent="0.35">
      <c r="D12" s="3"/>
      <c r="G12" s="5"/>
      <c r="J12" s="3"/>
      <c r="K12" s="5"/>
      <c r="M12" s="5"/>
      <c r="P12" s="3"/>
      <c r="Q12" s="5"/>
      <c r="S12" s="5"/>
      <c r="T12" s="5"/>
    </row>
    <row r="13" spans="1:20" x14ac:dyDescent="0.35">
      <c r="B13" s="15" t="s">
        <v>28</v>
      </c>
      <c r="C13" s="14" t="s">
        <v>6</v>
      </c>
      <c r="D13" s="3">
        <v>27.6</v>
      </c>
      <c r="E13" s="14">
        <v>6.07</v>
      </c>
      <c r="F13" s="14" t="s">
        <v>12</v>
      </c>
      <c r="G13" s="5">
        <v>6.58</v>
      </c>
      <c r="I13" s="14" t="s">
        <v>6</v>
      </c>
      <c r="J13" s="3">
        <v>46.6</v>
      </c>
      <c r="K13" s="5">
        <v>12.1</v>
      </c>
      <c r="L13" s="14" t="s">
        <v>12</v>
      </c>
      <c r="M13" s="5">
        <v>3.73</v>
      </c>
      <c r="O13" s="14" t="s">
        <v>6</v>
      </c>
      <c r="P13" s="3">
        <v>59.7</v>
      </c>
      <c r="Q13" s="5">
        <v>18.22</v>
      </c>
      <c r="R13" s="14" t="s">
        <v>12</v>
      </c>
      <c r="S13" s="5">
        <v>6.35</v>
      </c>
      <c r="T13" s="5"/>
    </row>
    <row r="14" spans="1:20" x14ac:dyDescent="0.35">
      <c r="B14" s="15" t="s">
        <v>33</v>
      </c>
      <c r="C14" s="14" t="s">
        <v>7</v>
      </c>
      <c r="D14" s="3">
        <v>22.7</v>
      </c>
      <c r="E14" s="14">
        <v>4.9000000000000004</v>
      </c>
      <c r="F14" s="14" t="s">
        <v>12</v>
      </c>
      <c r="G14" s="5">
        <v>5.67</v>
      </c>
      <c r="I14" s="14" t="s">
        <v>7</v>
      </c>
      <c r="J14" s="3">
        <v>48.5</v>
      </c>
      <c r="K14" s="5">
        <v>11.72</v>
      </c>
      <c r="L14" s="14" t="s">
        <v>12</v>
      </c>
      <c r="M14" s="5">
        <v>1.98</v>
      </c>
      <c r="O14" s="14" t="s">
        <v>7</v>
      </c>
      <c r="P14" s="3">
        <v>63.1</v>
      </c>
      <c r="Q14" s="5">
        <v>18.07</v>
      </c>
      <c r="R14" s="14" t="s">
        <v>12</v>
      </c>
      <c r="S14" s="5">
        <v>4.5599999999999996</v>
      </c>
      <c r="T14" s="5"/>
    </row>
    <row r="15" spans="1:20" x14ac:dyDescent="0.35">
      <c r="C15" s="14" t="s">
        <v>41</v>
      </c>
      <c r="D15" s="3">
        <v>24.4</v>
      </c>
      <c r="E15" s="14">
        <v>5.14</v>
      </c>
      <c r="F15" s="14" t="s">
        <v>12</v>
      </c>
      <c r="G15" s="5">
        <v>5.8</v>
      </c>
      <c r="I15" s="14" t="s">
        <v>41</v>
      </c>
      <c r="J15" s="3">
        <v>40.700000000000003</v>
      </c>
      <c r="K15" s="5">
        <v>10.18</v>
      </c>
      <c r="L15" s="14" t="s">
        <v>12</v>
      </c>
      <c r="M15" s="5">
        <v>4.28</v>
      </c>
      <c r="O15" s="14" t="s">
        <v>41</v>
      </c>
      <c r="P15" s="3">
        <v>62.1</v>
      </c>
      <c r="Q15" s="5">
        <v>19.37</v>
      </c>
      <c r="R15" s="14" t="s">
        <v>12</v>
      </c>
      <c r="S15" s="5">
        <v>5.94</v>
      </c>
      <c r="T15" s="5"/>
    </row>
    <row r="16" spans="1:20" x14ac:dyDescent="0.35">
      <c r="C16" s="15" t="s">
        <v>8</v>
      </c>
      <c r="D16" s="4">
        <f>AVERAGE(D13:D15)</f>
        <v>24.899999999999995</v>
      </c>
      <c r="E16" s="4">
        <f>AVERAGE(E13:E15)</f>
        <v>5.37</v>
      </c>
      <c r="F16" s="4"/>
      <c r="G16" s="6">
        <f>AVERAGE(G13:G15)</f>
        <v>6.0166666666666666</v>
      </c>
      <c r="H16" s="4"/>
      <c r="I16" s="15" t="s">
        <v>8</v>
      </c>
      <c r="J16" s="4">
        <f>AVERAGE(J13:J15)</f>
        <v>45.266666666666673</v>
      </c>
      <c r="K16" s="6">
        <f>AVERAGE(K13:K15)</f>
        <v>11.333333333333334</v>
      </c>
      <c r="L16" s="4"/>
      <c r="M16" s="6">
        <f>AVERAGE(M13:M15)</f>
        <v>3.33</v>
      </c>
      <c r="N16" s="4"/>
      <c r="O16" s="15" t="s">
        <v>8</v>
      </c>
      <c r="P16" s="4">
        <f>AVERAGE(P13:P15)</f>
        <v>61.633333333333333</v>
      </c>
      <c r="Q16" s="6">
        <f>AVERAGE(Q13:Q15)</f>
        <v>18.553333333333331</v>
      </c>
      <c r="R16" s="4"/>
      <c r="S16" s="6">
        <f>AVERAGE(S13:S15)</f>
        <v>5.6166666666666671</v>
      </c>
      <c r="T16" s="5"/>
    </row>
    <row r="17" spans="2:20" x14ac:dyDescent="0.35">
      <c r="C17" s="15" t="s">
        <v>9</v>
      </c>
      <c r="D17" s="4">
        <f>STDEV(D13:D15)</f>
        <v>2.4879710609249472</v>
      </c>
      <c r="E17" s="4">
        <f>STDEV(E13:E15)</f>
        <v>0.61798058221921515</v>
      </c>
      <c r="F17" s="4"/>
      <c r="G17" s="6">
        <f>STDEV(G13:G15)</f>
        <v>0.49217205663602381</v>
      </c>
      <c r="H17" s="4"/>
      <c r="I17" s="15" t="s">
        <v>9</v>
      </c>
      <c r="J17" s="4">
        <f>STDEV(J13:J15)</f>
        <v>4.0673496694202873</v>
      </c>
      <c r="K17" s="6">
        <f>STDEV(K13:K15)</f>
        <v>1.0167267741794417</v>
      </c>
      <c r="L17" s="4"/>
      <c r="M17" s="6">
        <f>STDEV(M13:M15)</f>
        <v>1.2010412149464325</v>
      </c>
      <c r="N17" s="4"/>
      <c r="O17" s="15" t="s">
        <v>9</v>
      </c>
      <c r="P17" s="4">
        <f>STDEV(P13:P15)</f>
        <v>1.7473789896108201</v>
      </c>
      <c r="Q17" s="6">
        <f>STDEV(Q13:Q15)</f>
        <v>0.71121960977839638</v>
      </c>
      <c r="R17" s="4"/>
      <c r="S17" s="6">
        <f>STDEV(S13:S15)</f>
        <v>0.9377810689778916</v>
      </c>
      <c r="T17" s="5"/>
    </row>
    <row r="18" spans="2:20" x14ac:dyDescent="0.35">
      <c r="D18" s="3"/>
      <c r="G18" s="5"/>
      <c r="J18" s="3"/>
      <c r="K18" s="5"/>
      <c r="M18" s="5"/>
      <c r="P18" s="3"/>
      <c r="Q18" s="5"/>
      <c r="S18" s="5"/>
      <c r="T18" s="5"/>
    </row>
    <row r="19" spans="2:20" x14ac:dyDescent="0.35">
      <c r="B19" s="15" t="s">
        <v>29</v>
      </c>
      <c r="C19" s="14" t="s">
        <v>6</v>
      </c>
      <c r="D19" s="19">
        <v>21.5</v>
      </c>
      <c r="E19" s="19">
        <v>4.3499999999999996</v>
      </c>
      <c r="F19" s="27" t="s">
        <v>12</v>
      </c>
      <c r="G19" s="32">
        <v>3.94</v>
      </c>
      <c r="H19" s="19"/>
      <c r="I19" s="25" t="s">
        <v>6</v>
      </c>
      <c r="J19" s="3">
        <v>47</v>
      </c>
      <c r="K19" s="5">
        <v>10</v>
      </c>
      <c r="L19" s="14" t="s">
        <v>12</v>
      </c>
      <c r="M19" s="5">
        <v>2.23</v>
      </c>
      <c r="O19" s="14" t="s">
        <v>6</v>
      </c>
      <c r="P19" s="3">
        <v>62.4</v>
      </c>
      <c r="Q19" s="5">
        <v>17.61</v>
      </c>
      <c r="R19" s="14" t="s">
        <v>12</v>
      </c>
      <c r="S19" s="5">
        <v>3.56</v>
      </c>
      <c r="T19" s="5"/>
    </row>
    <row r="20" spans="2:20" x14ac:dyDescent="0.35">
      <c r="B20" s="15" t="s">
        <v>34</v>
      </c>
      <c r="C20" s="14" t="s">
        <v>7</v>
      </c>
      <c r="D20" s="3">
        <v>28.7</v>
      </c>
      <c r="E20" s="14">
        <v>6</v>
      </c>
      <c r="F20" s="14" t="s">
        <v>12</v>
      </c>
      <c r="G20" s="5">
        <v>3.02</v>
      </c>
      <c r="I20" s="14" t="s">
        <v>7</v>
      </c>
      <c r="J20" s="3">
        <v>56.2</v>
      </c>
      <c r="K20" s="5">
        <v>13.96</v>
      </c>
      <c r="L20" s="14" t="s">
        <v>12</v>
      </c>
      <c r="M20" s="5">
        <v>2.5499999999999998</v>
      </c>
      <c r="O20" s="14" t="s">
        <v>7</v>
      </c>
      <c r="P20" s="3">
        <v>60.9</v>
      </c>
      <c r="Q20" s="5">
        <v>17.989999999999998</v>
      </c>
      <c r="R20" s="14" t="s">
        <v>12</v>
      </c>
      <c r="S20" s="5">
        <v>3.59</v>
      </c>
      <c r="T20" s="5"/>
    </row>
    <row r="21" spans="2:20" x14ac:dyDescent="0.35">
      <c r="C21" s="14" t="s">
        <v>41</v>
      </c>
      <c r="D21" s="3">
        <v>20.5</v>
      </c>
      <c r="E21" s="14">
        <v>4.32</v>
      </c>
      <c r="F21" s="14" t="s">
        <v>12</v>
      </c>
      <c r="G21" s="5">
        <v>4.7699999999999996</v>
      </c>
      <c r="I21" s="14" t="s">
        <v>41</v>
      </c>
      <c r="J21" s="3">
        <v>51.4</v>
      </c>
      <c r="K21" s="5">
        <v>13.27</v>
      </c>
      <c r="L21" s="14" t="s">
        <v>12</v>
      </c>
      <c r="M21" s="5">
        <v>3.15</v>
      </c>
      <c r="O21" s="14" t="s">
        <v>41</v>
      </c>
      <c r="P21" s="3">
        <v>56.4</v>
      </c>
      <c r="Q21" s="5">
        <v>17.43</v>
      </c>
      <c r="R21" s="14" t="s">
        <v>12</v>
      </c>
      <c r="S21" s="5">
        <v>2.96</v>
      </c>
      <c r="T21" s="5"/>
    </row>
    <row r="22" spans="2:20" x14ac:dyDescent="0.35">
      <c r="C22" s="15" t="s">
        <v>8</v>
      </c>
      <c r="D22" s="4">
        <f>AVERAGE(D19:D21)</f>
        <v>23.566666666666666</v>
      </c>
      <c r="E22" s="4">
        <f>AVERAGE(E19:E21)</f>
        <v>4.8899999999999997</v>
      </c>
      <c r="F22" s="4"/>
      <c r="G22" s="6">
        <f>AVERAGE(G19:G21)</f>
        <v>3.91</v>
      </c>
      <c r="H22" s="4"/>
      <c r="I22" s="15" t="s">
        <v>8</v>
      </c>
      <c r="J22" s="4">
        <f>AVERAGE(J19:J21)</f>
        <v>51.533333333333331</v>
      </c>
      <c r="K22" s="6">
        <f>AVERAGE(K19:K21)</f>
        <v>12.410000000000002</v>
      </c>
      <c r="L22" s="4"/>
      <c r="M22" s="6">
        <f>AVERAGE(M19:M21)</f>
        <v>2.6433333333333331</v>
      </c>
      <c r="N22" s="4"/>
      <c r="O22" s="15" t="s">
        <v>8</v>
      </c>
      <c r="P22" s="4">
        <f>AVERAGE(P19:P21)</f>
        <v>59.9</v>
      </c>
      <c r="Q22" s="6">
        <f>AVERAGE(Q19:Q21)</f>
        <v>17.676666666666666</v>
      </c>
      <c r="R22" s="4"/>
      <c r="S22" s="6">
        <f>AVERAGE(S19:S21)</f>
        <v>3.3699999999999997</v>
      </c>
    </row>
    <row r="23" spans="2:20" x14ac:dyDescent="0.35">
      <c r="C23" s="15" t="s">
        <v>9</v>
      </c>
      <c r="D23" s="4">
        <f>STDEV(D19:D21)</f>
        <v>4.4736264186153507</v>
      </c>
      <c r="E23" s="4">
        <f>STDEV(E19:E21)</f>
        <v>0.96140522153772512</v>
      </c>
      <c r="F23" s="4"/>
      <c r="G23" s="6">
        <f>STDEV(G19:G21)</f>
        <v>0.87538562930858876</v>
      </c>
      <c r="H23" s="4"/>
      <c r="I23" s="15" t="s">
        <v>9</v>
      </c>
      <c r="J23" s="4">
        <v>47.7</v>
      </c>
      <c r="K23" s="6">
        <f>STDEV(K19:K21)</f>
        <v>2.11544321597153</v>
      </c>
      <c r="L23" s="4"/>
      <c r="M23" s="6">
        <f>STDEV(M19:M21)</f>
        <v>0.46704746368365407</v>
      </c>
      <c r="N23" s="4"/>
      <c r="O23" s="15" t="s">
        <v>9</v>
      </c>
      <c r="P23" s="4">
        <f>STDEV(P19:P21)</f>
        <v>3.1224989991991992</v>
      </c>
      <c r="Q23" s="6">
        <f>STDEV(Q19:Q21)</f>
        <v>0.28589042189855357</v>
      </c>
      <c r="R23" s="4"/>
      <c r="S23" s="6">
        <f>STDEV(S19:S21)</f>
        <v>0.35538711287833719</v>
      </c>
    </row>
    <row r="24" spans="2:20" x14ac:dyDescent="0.35">
      <c r="G24" s="5"/>
      <c r="H24" s="25"/>
      <c r="I24" s="25"/>
      <c r="J24" s="25"/>
      <c r="K24" s="5"/>
      <c r="M24" s="5"/>
      <c r="Q24" s="5"/>
      <c r="S24" s="5"/>
    </row>
    <row r="25" spans="2:20" x14ac:dyDescent="0.35">
      <c r="B25" s="15" t="s">
        <v>31</v>
      </c>
      <c r="C25" s="14" t="s">
        <v>6</v>
      </c>
      <c r="D25" s="3">
        <v>17</v>
      </c>
      <c r="E25" s="14">
        <v>4</v>
      </c>
      <c r="F25" s="14" t="s">
        <v>12</v>
      </c>
      <c r="G25" s="5">
        <v>6.48</v>
      </c>
      <c r="H25" s="25"/>
      <c r="I25" s="25" t="s">
        <v>6</v>
      </c>
      <c r="J25" s="25">
        <v>43.2</v>
      </c>
      <c r="K25" s="5">
        <v>11.03</v>
      </c>
      <c r="L25" s="14" t="s">
        <v>12</v>
      </c>
      <c r="M25" s="5">
        <v>3.17</v>
      </c>
      <c r="O25" s="14" t="s">
        <v>6</v>
      </c>
      <c r="P25" s="3">
        <v>50.7</v>
      </c>
      <c r="Q25" s="5">
        <v>15</v>
      </c>
      <c r="R25" s="14" t="s">
        <v>12</v>
      </c>
      <c r="S25" s="5">
        <v>6.44</v>
      </c>
    </row>
    <row r="26" spans="2:20" x14ac:dyDescent="0.35">
      <c r="B26" s="15" t="s">
        <v>35</v>
      </c>
      <c r="C26" s="14" t="s">
        <v>7</v>
      </c>
      <c r="D26" s="3">
        <v>13.5</v>
      </c>
      <c r="E26" s="14">
        <v>2.96</v>
      </c>
      <c r="F26" s="14" t="s">
        <v>12</v>
      </c>
      <c r="G26" s="5">
        <v>3.32</v>
      </c>
      <c r="H26" s="25"/>
      <c r="I26" s="25" t="s">
        <v>7</v>
      </c>
      <c r="J26" s="25">
        <v>50.3</v>
      </c>
      <c r="K26" s="5">
        <v>12.56</v>
      </c>
      <c r="L26" s="14" t="s">
        <v>12</v>
      </c>
      <c r="M26" s="5">
        <v>4.2300000000000004</v>
      </c>
      <c r="O26" s="14" t="s">
        <v>7</v>
      </c>
      <c r="P26" s="3">
        <v>50.2</v>
      </c>
      <c r="Q26" s="5">
        <v>14.77</v>
      </c>
      <c r="R26" s="14" t="s">
        <v>12</v>
      </c>
      <c r="S26" s="5">
        <v>4.3899999999999997</v>
      </c>
    </row>
    <row r="27" spans="2:20" x14ac:dyDescent="0.35">
      <c r="C27" s="14" t="s">
        <v>41</v>
      </c>
      <c r="D27" s="3">
        <v>15.7</v>
      </c>
      <c r="E27" s="14">
        <v>3.68</v>
      </c>
      <c r="F27" s="14" t="s">
        <v>12</v>
      </c>
      <c r="G27" s="5">
        <v>4.1900000000000004</v>
      </c>
      <c r="I27" s="14" t="s">
        <v>41</v>
      </c>
      <c r="J27" s="3">
        <v>50.2</v>
      </c>
      <c r="K27" s="5">
        <v>14.39</v>
      </c>
      <c r="L27" s="14" t="s">
        <v>12</v>
      </c>
      <c r="M27" s="5">
        <v>4.16</v>
      </c>
      <c r="O27" s="25" t="s">
        <v>41</v>
      </c>
      <c r="P27" s="41">
        <v>47.4</v>
      </c>
      <c r="Q27" s="5">
        <v>15.22</v>
      </c>
      <c r="R27" s="14" t="s">
        <v>12</v>
      </c>
      <c r="S27" s="5">
        <v>5.03</v>
      </c>
    </row>
    <row r="28" spans="2:20" x14ac:dyDescent="0.35">
      <c r="C28" s="15" t="s">
        <v>8</v>
      </c>
      <c r="D28" s="4">
        <f>AVERAGE(D25:D27)</f>
        <v>15.4</v>
      </c>
      <c r="E28" s="4">
        <f>AVERAGE(E25:E27)</f>
        <v>3.5466666666666669</v>
      </c>
      <c r="F28" s="4"/>
      <c r="G28" s="6">
        <f>AVERAGE(G25:G27)</f>
        <v>4.663333333333334</v>
      </c>
      <c r="H28" s="4"/>
      <c r="I28" s="15" t="s">
        <v>8</v>
      </c>
      <c r="J28" s="4">
        <f>AVERAGE(J25:J27)</f>
        <v>47.9</v>
      </c>
      <c r="K28" s="6">
        <f>AVERAGE(K25:K27)</f>
        <v>12.660000000000002</v>
      </c>
      <c r="L28" s="4"/>
      <c r="M28" s="6">
        <f>AVERAGE(M25:M27)</f>
        <v>3.8533333333333335</v>
      </c>
      <c r="N28" s="4"/>
      <c r="O28" s="15" t="s">
        <v>8</v>
      </c>
      <c r="P28" s="4">
        <f>AVERAGE(P25:P27)</f>
        <v>49.433333333333337</v>
      </c>
      <c r="Q28" s="6">
        <f>AVERAGE(Q25:Q27)</f>
        <v>14.996666666666668</v>
      </c>
      <c r="R28" s="4"/>
      <c r="S28" s="6">
        <f>AVERAGE(S25:S27)</f>
        <v>5.2866666666666662</v>
      </c>
    </row>
    <row r="29" spans="2:20" x14ac:dyDescent="0.35">
      <c r="C29" s="15" t="s">
        <v>9</v>
      </c>
      <c r="D29" s="4">
        <f>STDEV(D25:D27)</f>
        <v>1.769180601295413</v>
      </c>
      <c r="E29" s="4">
        <f>STDEV(E25:E27)</f>
        <v>0.53266624947835217</v>
      </c>
      <c r="F29" s="4"/>
      <c r="G29" s="6">
        <f>STDEV(G25:G27)</f>
        <v>1.6323092027349866</v>
      </c>
      <c r="H29" s="4"/>
      <c r="I29" s="15" t="s">
        <v>9</v>
      </c>
      <c r="J29" s="4">
        <f>STDEV(J25:J27)</f>
        <v>4.0706264874095224</v>
      </c>
      <c r="K29" s="6">
        <f>STDEV(K25:K27)</f>
        <v>1.6822306619485701</v>
      </c>
      <c r="L29" s="4"/>
      <c r="M29" s="6">
        <f>STDEV(M25:M27)</f>
        <v>0.59281812837778181</v>
      </c>
      <c r="N29" s="4"/>
      <c r="O29" s="15" t="s">
        <v>9</v>
      </c>
      <c r="P29" s="4">
        <f>STDEV(P25:P27)</f>
        <v>1.7785762095938824</v>
      </c>
      <c r="Q29" s="6">
        <f>STDEV(Q25:Q27)</f>
        <v>0.22501851775650281</v>
      </c>
      <c r="R29" s="4"/>
      <c r="S29" s="6">
        <f>STDEV(S25:S27)</f>
        <v>1.048824739092922</v>
      </c>
    </row>
    <row r="30" spans="2:20" x14ac:dyDescent="0.35">
      <c r="G30" s="5"/>
      <c r="K30" s="5"/>
      <c r="M30" s="5"/>
      <c r="Q30" s="5"/>
      <c r="S30" s="5"/>
    </row>
    <row r="31" spans="2:20" x14ac:dyDescent="0.35">
      <c r="B31" s="15" t="s">
        <v>30</v>
      </c>
      <c r="C31" s="14" t="s">
        <v>6</v>
      </c>
      <c r="D31" s="3">
        <v>16.7</v>
      </c>
      <c r="E31" s="14">
        <v>3.24</v>
      </c>
      <c r="F31" s="14" t="s">
        <v>12</v>
      </c>
      <c r="G31" s="5">
        <v>2.58</v>
      </c>
      <c r="I31" s="14" t="s">
        <v>6</v>
      </c>
      <c r="J31" s="3">
        <v>41.5</v>
      </c>
      <c r="K31" s="5">
        <v>9.24</v>
      </c>
      <c r="L31" s="14" t="s">
        <v>12</v>
      </c>
      <c r="M31" s="5">
        <v>1.48</v>
      </c>
      <c r="O31" s="14" t="s">
        <v>6</v>
      </c>
      <c r="P31" s="3">
        <v>57</v>
      </c>
      <c r="Q31" s="5">
        <v>16.440000000000001</v>
      </c>
      <c r="R31" s="14" t="s">
        <v>12</v>
      </c>
      <c r="S31" s="5">
        <v>2.4300000000000002</v>
      </c>
    </row>
    <row r="32" spans="2:20" x14ac:dyDescent="0.35">
      <c r="B32" s="15" t="s">
        <v>36</v>
      </c>
      <c r="C32" s="14" t="s">
        <v>7</v>
      </c>
      <c r="D32" s="3">
        <v>12.8</v>
      </c>
      <c r="E32" s="14">
        <v>2.6</v>
      </c>
      <c r="F32" s="14" t="s">
        <v>12</v>
      </c>
      <c r="G32" s="5">
        <v>4.41</v>
      </c>
      <c r="I32" s="14" t="s">
        <v>7</v>
      </c>
      <c r="J32" s="3">
        <v>48.1</v>
      </c>
      <c r="K32" s="5">
        <v>11.13</v>
      </c>
      <c r="L32" s="14" t="s">
        <v>12</v>
      </c>
      <c r="M32" s="5">
        <v>3.07</v>
      </c>
      <c r="O32" s="14" t="s">
        <v>7</v>
      </c>
      <c r="P32" s="3">
        <v>52.2</v>
      </c>
      <c r="Q32" s="5">
        <v>15.47</v>
      </c>
      <c r="R32" s="14" t="s">
        <v>12</v>
      </c>
      <c r="S32" s="5">
        <v>3.86</v>
      </c>
    </row>
    <row r="33" spans="1:19" x14ac:dyDescent="0.35">
      <c r="C33" s="14" t="s">
        <v>41</v>
      </c>
      <c r="D33" s="3">
        <v>17.600000000000001</v>
      </c>
      <c r="E33" s="14">
        <v>3.53</v>
      </c>
      <c r="F33" s="14" t="s">
        <v>12</v>
      </c>
      <c r="G33" s="5">
        <v>2.6</v>
      </c>
      <c r="I33" s="14" t="s">
        <v>41</v>
      </c>
      <c r="J33" s="3">
        <v>52.1</v>
      </c>
      <c r="K33" s="5">
        <v>12.21</v>
      </c>
      <c r="L33" s="14" t="s">
        <v>12</v>
      </c>
      <c r="M33" s="5">
        <v>1.93</v>
      </c>
      <c r="O33" s="14" t="s">
        <v>41</v>
      </c>
      <c r="P33" s="3">
        <v>51.9</v>
      </c>
      <c r="Q33" s="5">
        <v>15.74</v>
      </c>
      <c r="R33" s="14" t="s">
        <v>12</v>
      </c>
      <c r="S33" s="5">
        <v>2.71</v>
      </c>
    </row>
    <row r="34" spans="1:19" x14ac:dyDescent="0.35">
      <c r="C34" s="15" t="s">
        <v>8</v>
      </c>
      <c r="D34" s="4">
        <f>AVERAGE(D31:D33)</f>
        <v>15.700000000000001</v>
      </c>
      <c r="E34" s="4">
        <f>AVERAGE(E31:E33)</f>
        <v>3.1233333333333331</v>
      </c>
      <c r="F34" s="4"/>
      <c r="G34" s="6">
        <f>AVERAGE(G31:G33)</f>
        <v>3.1966666666666668</v>
      </c>
      <c r="H34" s="4"/>
      <c r="I34" s="15" t="s">
        <v>8</v>
      </c>
      <c r="J34" s="4">
        <f>AVERAGE(J31:J33)</f>
        <v>47.233333333333327</v>
      </c>
      <c r="K34" s="6">
        <f>AVERAGE(K31:K33)</f>
        <v>10.86</v>
      </c>
      <c r="L34" s="4"/>
      <c r="M34" s="6">
        <f>AVERAGE(M31:M33)</f>
        <v>2.1599999999999997</v>
      </c>
      <c r="N34" s="4"/>
      <c r="O34" s="15" t="s">
        <v>8</v>
      </c>
      <c r="P34" s="4">
        <f>AVERAGE(P31:P33)</f>
        <v>53.699999999999996</v>
      </c>
      <c r="Q34" s="6">
        <f>AVERAGE(Q31:Q33)</f>
        <v>15.883333333333335</v>
      </c>
      <c r="R34" s="4"/>
      <c r="S34" s="6">
        <f>AVERAGE(S31:S33)</f>
        <v>3</v>
      </c>
    </row>
    <row r="35" spans="1:19" x14ac:dyDescent="0.35">
      <c r="C35" s="15" t="s">
        <v>9</v>
      </c>
      <c r="D35" s="4">
        <f>STDEV(D31:D33)</f>
        <v>2.5514701644346016</v>
      </c>
      <c r="E35" s="4">
        <f>STDEV(E31:E33)</f>
        <v>0.47585011645825825</v>
      </c>
      <c r="F35" s="4"/>
      <c r="G35" s="6">
        <f>STDEV(G31:G33)</f>
        <v>1.0508250726611612</v>
      </c>
      <c r="H35" s="4"/>
      <c r="I35" s="15" t="s">
        <v>9</v>
      </c>
      <c r="J35" s="4">
        <f>STDEV(J31:J33)</f>
        <v>5.3528808443055542</v>
      </c>
      <c r="K35" s="6">
        <f>STDEV(K31:K33)</f>
        <v>1.5032963779641206</v>
      </c>
      <c r="L35" s="4"/>
      <c r="M35" s="6">
        <f>STDEV(M31:M33)</f>
        <v>0.8195730595865145</v>
      </c>
      <c r="N35" s="4"/>
      <c r="O35" s="15" t="s">
        <v>9</v>
      </c>
      <c r="P35" s="4">
        <f>STDEV(P31:P33)</f>
        <v>2.8618176042508368</v>
      </c>
      <c r="Q35" s="6">
        <f>STDEV(Q31:Q33)</f>
        <v>0.50063293272949372</v>
      </c>
      <c r="R35" s="4"/>
      <c r="S35" s="6">
        <f>STDEV(S31:S33)</f>
        <v>0.75782583751149635</v>
      </c>
    </row>
    <row r="37" spans="1:19" x14ac:dyDescent="0.35">
      <c r="B37" s="26" t="s">
        <v>52</v>
      </c>
      <c r="C37" s="14" t="s">
        <v>6</v>
      </c>
      <c r="D37" s="14">
        <v>4.0999999999999996</v>
      </c>
      <c r="E37" s="14">
        <v>0.94</v>
      </c>
      <c r="F37" s="14" t="s">
        <v>12</v>
      </c>
      <c r="G37" s="14">
        <v>0.61</v>
      </c>
      <c r="I37" s="14" t="s">
        <v>6</v>
      </c>
      <c r="J37" s="14">
        <v>22.7</v>
      </c>
      <c r="K37" s="14">
        <v>5.09</v>
      </c>
      <c r="L37" s="14" t="s">
        <v>12</v>
      </c>
      <c r="M37" s="14">
        <v>1.1200000000000001</v>
      </c>
      <c r="O37" s="14" t="s">
        <v>6</v>
      </c>
      <c r="P37" s="14">
        <v>23.2</v>
      </c>
      <c r="Q37" s="14">
        <v>6.79</v>
      </c>
      <c r="R37" s="14" t="s">
        <v>12</v>
      </c>
      <c r="S37" s="28">
        <v>1.25</v>
      </c>
    </row>
    <row r="38" spans="1:19" x14ac:dyDescent="0.35">
      <c r="B38" s="15" t="s">
        <v>36</v>
      </c>
      <c r="C38" s="14" t="s">
        <v>7</v>
      </c>
      <c r="D38" s="14">
        <v>1.9</v>
      </c>
      <c r="E38" s="14">
        <v>0.62</v>
      </c>
      <c r="F38" s="14" t="s">
        <v>12</v>
      </c>
      <c r="G38" s="14">
        <v>0.78</v>
      </c>
      <c r="I38" s="14" t="s">
        <v>7</v>
      </c>
      <c r="J38" s="14">
        <v>23.7</v>
      </c>
      <c r="K38" s="14">
        <v>5.98</v>
      </c>
      <c r="L38" s="14" t="s">
        <v>12</v>
      </c>
      <c r="M38" s="14">
        <v>2.21</v>
      </c>
      <c r="O38" s="14" t="s">
        <v>7</v>
      </c>
      <c r="P38" s="14">
        <v>23.5</v>
      </c>
      <c r="Q38" s="14">
        <v>7.45</v>
      </c>
      <c r="R38" s="14" t="s">
        <v>12</v>
      </c>
      <c r="S38" s="28">
        <v>2.48</v>
      </c>
    </row>
    <row r="39" spans="1:19" x14ac:dyDescent="0.35">
      <c r="C39" s="14" t="s">
        <v>41</v>
      </c>
      <c r="D39" s="3">
        <v>5</v>
      </c>
      <c r="E39" s="14">
        <v>1.4</v>
      </c>
      <c r="F39" s="14" t="s">
        <v>12</v>
      </c>
      <c r="G39" s="14">
        <v>1.59</v>
      </c>
      <c r="I39" s="14" t="s">
        <v>41</v>
      </c>
      <c r="J39" s="14">
        <v>24.7</v>
      </c>
      <c r="K39" s="14">
        <v>5.95</v>
      </c>
      <c r="L39" s="14" t="s">
        <v>12</v>
      </c>
      <c r="M39" s="14">
        <v>1.32</v>
      </c>
      <c r="O39" s="14" t="s">
        <v>41</v>
      </c>
      <c r="P39" s="14">
        <v>26.4</v>
      </c>
      <c r="Q39" s="14">
        <v>7.91</v>
      </c>
      <c r="R39" s="14" t="s">
        <v>12</v>
      </c>
      <c r="S39" s="28">
        <v>1.23</v>
      </c>
    </row>
    <row r="40" spans="1:19" x14ac:dyDescent="0.35">
      <c r="C40" s="26" t="s">
        <v>8</v>
      </c>
      <c r="D40" s="4">
        <f>AVERAGE(D37:D39)</f>
        <v>3.6666666666666665</v>
      </c>
      <c r="E40" s="4">
        <f>AVERAGE(E37:E39)</f>
        <v>0.98666666666666669</v>
      </c>
      <c r="F40" s="4"/>
      <c r="G40" s="6">
        <f>AVERAGE(G37:G39)</f>
        <v>0.99333333333333351</v>
      </c>
      <c r="H40" s="4"/>
      <c r="I40" s="26" t="s">
        <v>8</v>
      </c>
      <c r="J40" s="4">
        <f>AVERAGE(J37:J39)</f>
        <v>23.7</v>
      </c>
      <c r="K40" s="6">
        <f>AVERAGE(K37:K39)</f>
        <v>5.6733333333333329</v>
      </c>
      <c r="L40" s="4"/>
      <c r="M40" s="6">
        <f>AVERAGE(M37:M39)</f>
        <v>1.55</v>
      </c>
      <c r="N40" s="4"/>
      <c r="O40" s="26" t="s">
        <v>8</v>
      </c>
      <c r="P40" s="4">
        <f>AVERAGE(P37:P39)</f>
        <v>24.366666666666664</v>
      </c>
      <c r="Q40" s="6">
        <f>AVERAGE(Q37:Q39)</f>
        <v>7.3833333333333329</v>
      </c>
      <c r="R40" s="4"/>
      <c r="S40" s="6">
        <f>AVERAGE(S37:S39)</f>
        <v>1.6533333333333333</v>
      </c>
    </row>
    <row r="41" spans="1:19" x14ac:dyDescent="0.35">
      <c r="C41" s="26" t="s">
        <v>9</v>
      </c>
      <c r="D41" s="4">
        <f>STDEV(D37:D39)</f>
        <v>1.5947831618540913</v>
      </c>
      <c r="E41" s="4">
        <f>STDEV(E37:E39)</f>
        <v>0.39208842540086958</v>
      </c>
      <c r="F41" s="4"/>
      <c r="G41" s="6">
        <f>STDEV(G37:G39)</f>
        <v>0.52367292591209347</v>
      </c>
      <c r="H41" s="4"/>
      <c r="I41" s="26" t="s">
        <v>9</v>
      </c>
      <c r="J41" s="4">
        <f>STDEV(J37:J39)</f>
        <v>1</v>
      </c>
      <c r="K41" s="6">
        <f>STDEV(K37:K39)</f>
        <v>0.5054041287260459</v>
      </c>
      <c r="L41" s="4"/>
      <c r="M41" s="6">
        <f>STDEV(M37:M39)</f>
        <v>0.5802585630561603</v>
      </c>
      <c r="N41" s="4"/>
      <c r="O41" s="26" t="s">
        <v>9</v>
      </c>
      <c r="P41" s="4">
        <f>STDEV(P37:P39)</f>
        <v>1.7672954855748744</v>
      </c>
      <c r="Q41" s="6">
        <f>STDEV(Q37:Q39)</f>
        <v>0.56296832356122262</v>
      </c>
      <c r="R41" s="4"/>
      <c r="S41" s="6">
        <f>STDEV(S37:S39)</f>
        <v>0.71598417114719271</v>
      </c>
    </row>
    <row r="42" spans="1:19" x14ac:dyDescent="0.35">
      <c r="S42" s="15"/>
    </row>
    <row r="43" spans="1:19" x14ac:dyDescent="0.35">
      <c r="S43" s="15"/>
    </row>
    <row r="45" spans="1:19" x14ac:dyDescent="0.35">
      <c r="A45" s="38" t="s">
        <v>23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</row>
    <row r="46" spans="1:19" x14ac:dyDescent="0.35">
      <c r="A46" s="39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</row>
    <row r="47" spans="1:19" x14ac:dyDescent="0.35">
      <c r="A47" s="39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</row>
    <row r="48" spans="1:19" x14ac:dyDescent="0.35">
      <c r="A48" s="39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</row>
    <row r="49" spans="1:18" x14ac:dyDescent="0.3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 x14ac:dyDescent="0.35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x14ac:dyDescent="0.35">
      <c r="A51" s="16"/>
      <c r="B51" s="17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spans="1:18" x14ac:dyDescent="0.35">
      <c r="A52" s="16"/>
      <c r="B52" s="17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spans="1:18" x14ac:dyDescent="0.35">
      <c r="A53" s="16"/>
      <c r="B53" s="17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</sheetData>
  <mergeCells count="10">
    <mergeCell ref="A47:R47"/>
    <mergeCell ref="A48:R48"/>
    <mergeCell ref="A49:R49"/>
    <mergeCell ref="A50:R50"/>
    <mergeCell ref="A2:I2"/>
    <mergeCell ref="C4:E4"/>
    <mergeCell ref="I4:K4"/>
    <mergeCell ref="O4:Q4"/>
    <mergeCell ref="A45:R45"/>
    <mergeCell ref="A46:R4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ACEF9-30E8-41D8-A497-AE533CD472D3}">
  <dimension ref="B2:AP40"/>
  <sheetViews>
    <sheetView topLeftCell="J1" zoomScale="67" zoomScaleNormal="90" workbookViewId="0">
      <selection activeCell="AB42" sqref="AB42"/>
    </sheetView>
  </sheetViews>
  <sheetFormatPr defaultColWidth="8.90625" defaultRowHeight="14.5" x14ac:dyDescent="0.35"/>
  <cols>
    <col min="1" max="1" width="8.90625" style="18"/>
    <col min="2" max="2" width="9.81640625" style="18" bestFit="1" customWidth="1"/>
    <col min="3" max="3" width="10.54296875" style="18" customWidth="1"/>
    <col min="4" max="8" width="11.1796875" style="18" bestFit="1" customWidth="1"/>
    <col min="9" max="10" width="11.1796875" style="29" customWidth="1"/>
    <col min="11" max="11" width="8.90625" style="18"/>
    <col min="12" max="16" width="12.08984375" style="18" bestFit="1" customWidth="1"/>
    <col min="17" max="17" width="8.90625" style="18"/>
    <col min="18" max="18" width="8.90625" style="29"/>
    <col min="19" max="21" width="12.08984375" style="18" bestFit="1" customWidth="1"/>
    <col min="22" max="32" width="8.90625" style="18"/>
    <col min="33" max="33" width="8.90625" style="18" customWidth="1"/>
    <col min="34" max="16384" width="8.90625" style="18"/>
  </cols>
  <sheetData>
    <row r="2" spans="2:42" x14ac:dyDescent="0.35">
      <c r="AP2" s="18" t="s">
        <v>50</v>
      </c>
    </row>
    <row r="3" spans="2:42" x14ac:dyDescent="0.35">
      <c r="C3" s="12"/>
      <c r="D3" s="40" t="s">
        <v>42</v>
      </c>
      <c r="E3" s="40"/>
      <c r="F3" s="40"/>
      <c r="G3" s="40"/>
      <c r="H3" s="40"/>
      <c r="I3" s="30"/>
      <c r="J3" s="30"/>
      <c r="K3" s="20"/>
      <c r="L3" s="40" t="s">
        <v>43</v>
      </c>
      <c r="M3" s="40"/>
      <c r="N3" s="40"/>
      <c r="O3" s="40"/>
      <c r="P3" s="40"/>
      <c r="Q3" s="20"/>
      <c r="R3" s="30"/>
      <c r="S3" s="40" t="s">
        <v>44</v>
      </c>
      <c r="T3" s="40"/>
      <c r="U3" s="40"/>
      <c r="V3" s="40"/>
      <c r="W3" s="40"/>
      <c r="AP3" s="24">
        <v>0</v>
      </c>
    </row>
    <row r="4" spans="2:42" x14ac:dyDescent="0.35">
      <c r="B4" s="21"/>
      <c r="C4" s="21"/>
      <c r="D4" s="21" t="s">
        <v>45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 t="s">
        <v>46</v>
      </c>
      <c r="R4" s="21"/>
      <c r="S4" s="21"/>
      <c r="T4" s="21"/>
      <c r="U4" s="21"/>
      <c r="V4" s="21"/>
      <c r="W4" s="21"/>
      <c r="X4" s="21"/>
      <c r="AP4" s="24">
        <v>21</v>
      </c>
    </row>
    <row r="5" spans="2:42" x14ac:dyDescent="0.35">
      <c r="B5" s="22" t="s">
        <v>47</v>
      </c>
      <c r="C5" s="23" t="s">
        <v>48</v>
      </c>
      <c r="D5" s="21">
        <v>1</v>
      </c>
      <c r="E5" s="21">
        <v>2</v>
      </c>
      <c r="F5" s="21">
        <v>3</v>
      </c>
      <c r="G5" s="21">
        <v>4</v>
      </c>
      <c r="H5" s="21">
        <v>5</v>
      </c>
      <c r="I5" s="21">
        <v>6</v>
      </c>
      <c r="J5" s="21"/>
      <c r="K5" s="21"/>
      <c r="L5" s="21">
        <v>1</v>
      </c>
      <c r="M5" s="21">
        <v>2</v>
      </c>
      <c r="N5" s="21">
        <v>3</v>
      </c>
      <c r="O5" s="21">
        <v>4</v>
      </c>
      <c r="P5" s="21">
        <v>5</v>
      </c>
      <c r="Q5" s="21">
        <v>6</v>
      </c>
      <c r="R5" s="21"/>
      <c r="S5" s="21">
        <v>1</v>
      </c>
      <c r="T5" s="21">
        <v>2</v>
      </c>
      <c r="U5" s="21">
        <v>3</v>
      </c>
      <c r="V5" s="21">
        <v>4</v>
      </c>
      <c r="W5" s="21">
        <v>5</v>
      </c>
      <c r="X5" s="21"/>
      <c r="AP5" s="24">
        <v>42</v>
      </c>
    </row>
    <row r="6" spans="2:42" x14ac:dyDescent="0.35">
      <c r="B6" s="18">
        <v>0</v>
      </c>
      <c r="C6" s="12">
        <v>44336</v>
      </c>
      <c r="D6" s="3">
        <v>0.87666666666666659</v>
      </c>
      <c r="E6" s="3">
        <v>0.87666666666666659</v>
      </c>
      <c r="F6" s="3">
        <v>0.87666666666666659</v>
      </c>
      <c r="G6" s="3">
        <v>0.87666666666666659</v>
      </c>
      <c r="H6" s="3">
        <v>0.87666666666666659</v>
      </c>
      <c r="I6" s="3">
        <v>0.87666666666666659</v>
      </c>
      <c r="J6" s="3"/>
      <c r="K6" s="3"/>
      <c r="L6" s="3">
        <v>0.93</v>
      </c>
      <c r="M6" s="3">
        <v>0.93</v>
      </c>
      <c r="N6" s="3">
        <v>0.93</v>
      </c>
      <c r="O6" s="3">
        <v>0.93</v>
      </c>
      <c r="P6" s="3">
        <v>0.93</v>
      </c>
      <c r="Q6" s="3">
        <v>0.93</v>
      </c>
      <c r="R6" s="3"/>
      <c r="S6" s="3">
        <v>1.2333333333333334</v>
      </c>
      <c r="T6" s="3">
        <v>1.2333333333333334</v>
      </c>
      <c r="U6" s="3">
        <v>1.2333333333333334</v>
      </c>
      <c r="V6" s="3">
        <v>1.2333333333333334</v>
      </c>
      <c r="W6" s="3">
        <v>1.2333333333333334</v>
      </c>
      <c r="X6" s="3">
        <v>1.2333333333333334</v>
      </c>
    </row>
    <row r="7" spans="2:42" x14ac:dyDescent="0.35">
      <c r="B7" s="18">
        <v>21</v>
      </c>
      <c r="C7" s="12">
        <v>44357</v>
      </c>
      <c r="D7" s="3">
        <v>2.4</v>
      </c>
      <c r="E7" s="3">
        <v>2.0233333333333334</v>
      </c>
      <c r="F7" s="3">
        <v>2.2933333333333334</v>
      </c>
      <c r="G7" s="3">
        <v>1.9633333333333336</v>
      </c>
      <c r="H7" s="3">
        <v>1.42</v>
      </c>
      <c r="I7" s="3">
        <v>0.98666666666666669</v>
      </c>
      <c r="J7" s="3"/>
      <c r="K7" s="3"/>
      <c r="L7" s="3">
        <v>3.7666666666666671</v>
      </c>
      <c r="M7" s="3">
        <v>4.2666666666666666</v>
      </c>
      <c r="N7" s="3">
        <v>3.8733333333333335</v>
      </c>
      <c r="O7" s="3">
        <v>3.69</v>
      </c>
      <c r="P7" s="3">
        <v>3.5233333333333334</v>
      </c>
      <c r="Q7" s="3">
        <v>2.6433333333333331</v>
      </c>
      <c r="R7" s="3"/>
      <c r="S7" s="3">
        <v>5.2299999999999995</v>
      </c>
      <c r="T7" s="3">
        <v>6.0666666666666673</v>
      </c>
      <c r="U7" s="3">
        <v>5.2033333333333331</v>
      </c>
      <c r="V7" s="3">
        <v>5.7566666666666668</v>
      </c>
      <c r="W7" s="3">
        <v>5.2133333333333338</v>
      </c>
      <c r="X7" s="3">
        <v>3.4233333333333333</v>
      </c>
    </row>
    <row r="8" spans="2:42" x14ac:dyDescent="0.35">
      <c r="B8" s="18">
        <v>42</v>
      </c>
      <c r="C8" s="12">
        <v>44378</v>
      </c>
      <c r="D8" s="3">
        <v>5.5766666666666671</v>
      </c>
      <c r="E8" s="3">
        <v>6.0166666666666666</v>
      </c>
      <c r="F8" s="3">
        <v>3.91</v>
      </c>
      <c r="G8" s="3">
        <v>4.663333333333334</v>
      </c>
      <c r="H8" s="3">
        <v>3.1966666666666668</v>
      </c>
      <c r="I8" s="3">
        <v>0.99333333333333351</v>
      </c>
      <c r="J8" s="3"/>
      <c r="K8" s="3"/>
      <c r="L8" s="3">
        <v>11.46</v>
      </c>
      <c r="M8" s="3">
        <v>11.333333333333334</v>
      </c>
      <c r="N8" s="3">
        <v>12.410000000000002</v>
      </c>
      <c r="O8" s="3">
        <v>12.660000000000002</v>
      </c>
      <c r="P8" s="3">
        <v>10.86</v>
      </c>
      <c r="Q8" s="3">
        <v>5.6733333333333329</v>
      </c>
      <c r="R8" s="3"/>
      <c r="S8" s="3">
        <v>15.64</v>
      </c>
      <c r="T8" s="3">
        <v>18.553333333333331</v>
      </c>
      <c r="U8" s="3">
        <v>17.676666666666666</v>
      </c>
      <c r="V8" s="3">
        <v>14.996666666666668</v>
      </c>
      <c r="W8" s="3">
        <v>15.883333333333335</v>
      </c>
      <c r="X8" s="3">
        <v>7.3833333333333329</v>
      </c>
    </row>
    <row r="9" spans="2:42" x14ac:dyDescent="0.35"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2:42" x14ac:dyDescent="0.35"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2:42" x14ac:dyDescent="0.35"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3" spans="2:42" x14ac:dyDescent="0.35">
      <c r="C13" s="18" t="s">
        <v>49</v>
      </c>
    </row>
    <row r="14" spans="2:42" x14ac:dyDescent="0.35">
      <c r="C14" s="12"/>
      <c r="D14" s="40" t="s">
        <v>42</v>
      </c>
      <c r="E14" s="40"/>
      <c r="F14" s="40"/>
      <c r="G14" s="40"/>
      <c r="H14" s="40"/>
      <c r="I14" s="30"/>
      <c r="J14" s="30"/>
      <c r="K14" s="20"/>
      <c r="L14" s="40" t="s">
        <v>43</v>
      </c>
      <c r="M14" s="40"/>
      <c r="N14" s="40"/>
      <c r="O14" s="40"/>
      <c r="P14" s="40"/>
      <c r="Q14" s="20"/>
      <c r="R14" s="30"/>
      <c r="S14" s="40" t="s">
        <v>44</v>
      </c>
      <c r="T14" s="40"/>
      <c r="U14" s="40"/>
      <c r="V14" s="40"/>
      <c r="W14" s="40"/>
    </row>
    <row r="15" spans="2:42" x14ac:dyDescent="0.35">
      <c r="B15" s="21"/>
      <c r="C15" s="21"/>
      <c r="D15" s="21" t="s">
        <v>45</v>
      </c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 t="s">
        <v>46</v>
      </c>
      <c r="R15" s="21"/>
      <c r="S15" s="21"/>
      <c r="T15" s="21"/>
      <c r="U15" s="21"/>
      <c r="V15" s="21"/>
      <c r="W15" s="21"/>
      <c r="X15" s="21"/>
    </row>
    <row r="16" spans="2:42" x14ac:dyDescent="0.35">
      <c r="B16" s="22" t="s">
        <v>47</v>
      </c>
      <c r="C16" s="23" t="s">
        <v>48</v>
      </c>
      <c r="D16" s="21">
        <v>1</v>
      </c>
      <c r="E16" s="21">
        <v>2</v>
      </c>
      <c r="F16" s="21">
        <v>3</v>
      </c>
      <c r="G16" s="21">
        <v>4</v>
      </c>
      <c r="H16" s="21">
        <v>5</v>
      </c>
      <c r="I16" s="21">
        <v>6</v>
      </c>
      <c r="J16" s="21"/>
      <c r="K16" s="21"/>
      <c r="L16" s="21">
        <v>1</v>
      </c>
      <c r="M16" s="21">
        <v>2</v>
      </c>
      <c r="N16" s="21">
        <v>3</v>
      </c>
      <c r="O16" s="21">
        <v>4</v>
      </c>
      <c r="P16" s="21">
        <v>5</v>
      </c>
      <c r="Q16" s="21">
        <v>6</v>
      </c>
      <c r="R16" s="21"/>
      <c r="S16" s="21">
        <v>1</v>
      </c>
      <c r="T16" s="21">
        <v>2</v>
      </c>
      <c r="U16" s="21">
        <v>3</v>
      </c>
      <c r="V16" s="21">
        <v>4</v>
      </c>
      <c r="W16" s="21">
        <v>5</v>
      </c>
      <c r="X16" s="21">
        <v>6</v>
      </c>
    </row>
    <row r="17" spans="2:24" x14ac:dyDescent="0.35">
      <c r="B17" s="18">
        <v>0</v>
      </c>
      <c r="C17" s="12">
        <v>44336</v>
      </c>
      <c r="D17" s="5">
        <v>0.1289702808143538</v>
      </c>
      <c r="E17" s="5">
        <v>0.1289702808143538</v>
      </c>
      <c r="F17" s="5">
        <v>0.1289702808143538</v>
      </c>
      <c r="G17" s="5">
        <v>0.1289702808143538</v>
      </c>
      <c r="H17" s="5">
        <v>0.1289702808143538</v>
      </c>
      <c r="I17" s="5">
        <v>0.1289702808143538</v>
      </c>
      <c r="J17" s="5"/>
      <c r="K17" s="5"/>
      <c r="L17" s="5">
        <v>0.23065125189341573</v>
      </c>
      <c r="M17" s="5">
        <v>0.23065125189341573</v>
      </c>
      <c r="N17" s="5">
        <v>0.23065125189341573</v>
      </c>
      <c r="O17" s="5">
        <v>0.23065125189341573</v>
      </c>
      <c r="P17" s="5">
        <v>0.23065125189341573</v>
      </c>
      <c r="Q17" s="5">
        <v>0.23065125189341573</v>
      </c>
      <c r="R17" s="5"/>
      <c r="S17" s="5">
        <v>0.3003886371574887</v>
      </c>
      <c r="T17" s="5">
        <v>0.3003886371574887</v>
      </c>
      <c r="U17" s="5">
        <v>0.3003886371574887</v>
      </c>
      <c r="V17" s="5">
        <v>0.3003886371574887</v>
      </c>
      <c r="W17" s="5">
        <v>0.3003886371574887</v>
      </c>
      <c r="X17" s="5">
        <v>0.3003886371574887</v>
      </c>
    </row>
    <row r="18" spans="2:24" x14ac:dyDescent="0.35">
      <c r="B18" s="18">
        <v>21</v>
      </c>
      <c r="C18" s="12">
        <v>44357</v>
      </c>
      <c r="D18" s="5">
        <v>0.46679760067935439</v>
      </c>
      <c r="E18" s="5">
        <v>0.39463062898529944</v>
      </c>
      <c r="F18" s="5">
        <v>0.21385353243127248</v>
      </c>
      <c r="G18" s="5">
        <v>0.40624294865675342</v>
      </c>
      <c r="H18" s="5">
        <v>0.23065125189341573</v>
      </c>
      <c r="I18" s="5">
        <v>8.144527815247081E-2</v>
      </c>
      <c r="J18" s="5"/>
      <c r="K18" s="5"/>
      <c r="L18" s="5">
        <v>0.55590766619406173</v>
      </c>
      <c r="M18" s="5">
        <v>0.86604464857957952</v>
      </c>
      <c r="N18" s="5">
        <v>0.46522396040330233</v>
      </c>
      <c r="O18" s="5">
        <v>0.25514701644346155</v>
      </c>
      <c r="P18" s="5">
        <v>0.69787773523256402</v>
      </c>
      <c r="Q18" s="5">
        <v>0.69579690523408777</v>
      </c>
      <c r="R18" s="5"/>
      <c r="S18" s="5">
        <v>0.74303431953040366</v>
      </c>
      <c r="T18" s="5">
        <v>0.29297326385411604</v>
      </c>
      <c r="U18" s="5">
        <v>0.47173438854225325</v>
      </c>
      <c r="V18" s="5">
        <v>0.42782395133200896</v>
      </c>
      <c r="W18" s="5">
        <v>0.40624294865675292</v>
      </c>
      <c r="X18" s="5">
        <v>0.52595944076832846</v>
      </c>
    </row>
    <row r="19" spans="2:24" x14ac:dyDescent="0.35">
      <c r="B19" s="18">
        <v>42</v>
      </c>
      <c r="C19" s="12">
        <v>44378</v>
      </c>
      <c r="D19" s="5">
        <v>2.0225726192154339</v>
      </c>
      <c r="E19" s="5">
        <v>0.61798058221921515</v>
      </c>
      <c r="F19" s="5">
        <v>0.96140522153772512</v>
      </c>
      <c r="G19" s="5">
        <v>0.53266624947835217</v>
      </c>
      <c r="H19" s="5">
        <v>0.47585011645825825</v>
      </c>
      <c r="I19" s="5">
        <v>0.39208842540086958</v>
      </c>
      <c r="J19" s="5"/>
      <c r="K19" s="5"/>
      <c r="L19" s="5">
        <v>2.2150169299578635</v>
      </c>
      <c r="M19" s="5">
        <v>1.0167267741794417</v>
      </c>
      <c r="N19" s="5">
        <v>2.11544321597153</v>
      </c>
      <c r="O19" s="5">
        <v>1.6822306619485701</v>
      </c>
      <c r="P19" s="5">
        <v>1.5032963779641206</v>
      </c>
      <c r="Q19" s="5">
        <v>0.5054041287260459</v>
      </c>
      <c r="R19" s="5"/>
      <c r="S19" s="5">
        <v>1.3198105924715109</v>
      </c>
      <c r="T19" s="5">
        <v>0.71121960977839638</v>
      </c>
      <c r="U19" s="5">
        <v>0.28589042189855357</v>
      </c>
      <c r="V19" s="5">
        <v>0.22501851775650281</v>
      </c>
      <c r="W19" s="5">
        <v>0.50063293272949372</v>
      </c>
      <c r="X19" s="5">
        <v>0.56296832356122262</v>
      </c>
    </row>
    <row r="20" spans="2:24" x14ac:dyDescent="0.35"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35"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35">
      <c r="C22" s="4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35">
      <c r="C23" s="4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35">
      <c r="C24" s="4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</row>
    <row r="25" spans="2:24" x14ac:dyDescent="0.35">
      <c r="C25" s="4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</row>
    <row r="26" spans="2:24" x14ac:dyDescent="0.35">
      <c r="C26" s="4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</row>
    <row r="27" spans="2:24" x14ac:dyDescent="0.35">
      <c r="C27" s="4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</row>
    <row r="28" spans="2:24" x14ac:dyDescent="0.35">
      <c r="C28" s="4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</row>
    <row r="29" spans="2:24" x14ac:dyDescent="0.35">
      <c r="C29" s="4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</row>
    <row r="30" spans="2:24" x14ac:dyDescent="0.35">
      <c r="C30" s="4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35"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35"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4:24" x14ac:dyDescent="0.35"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4:24" x14ac:dyDescent="0.35"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4:24" x14ac:dyDescent="0.35"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4:24" x14ac:dyDescent="0.35">
      <c r="E36" s="5"/>
      <c r="F36" s="5"/>
      <c r="G36" s="5"/>
    </row>
    <row r="37" spans="4:24" x14ac:dyDescent="0.35">
      <c r="E37" s="5"/>
      <c r="F37" s="5"/>
      <c r="G37" s="5"/>
    </row>
    <row r="38" spans="4:24" x14ac:dyDescent="0.35">
      <c r="E38" s="5"/>
      <c r="F38" s="5"/>
      <c r="G38" s="5"/>
    </row>
    <row r="39" spans="4:24" x14ac:dyDescent="0.35">
      <c r="E39" s="5"/>
      <c r="F39" s="5"/>
      <c r="G39" s="5"/>
    </row>
    <row r="40" spans="4:24" x14ac:dyDescent="0.35">
      <c r="E40" s="5"/>
      <c r="F40" s="5"/>
      <c r="G40" s="5"/>
    </row>
  </sheetData>
  <mergeCells count="6">
    <mergeCell ref="D14:H14"/>
    <mergeCell ref="L14:P14"/>
    <mergeCell ref="S14:W14"/>
    <mergeCell ref="D3:H3"/>
    <mergeCell ref="L3:P3"/>
    <mergeCell ref="S3:W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9-16-21</vt:lpstr>
      <vt:lpstr>10-7-21</vt:lpstr>
      <vt:lpstr>10-28-21</vt:lpstr>
      <vt:lpstr>Final Data </vt:lpstr>
    </vt:vector>
  </TitlesOfParts>
  <Company>ACES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Picchioni, Geno</dc:creator>
  <cp:lastModifiedBy>Picchioni, Geno</cp:lastModifiedBy>
  <cp:lastPrinted>2021-08-13T13:32:11Z</cp:lastPrinted>
  <dcterms:created xsi:type="dcterms:W3CDTF">2021-05-25T17:37:57Z</dcterms:created>
  <dcterms:modified xsi:type="dcterms:W3CDTF">2022-07-22T05:53:42Z</dcterms:modified>
</cp:coreProperties>
</file>