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27"/>
  <workbookPr defaultThemeVersion="166925"/>
  <mc:AlternateContent xmlns:mc="http://schemas.openxmlformats.org/markup-compatibility/2006">
    <mc:Choice Requires="x15">
      <x15ac:absPath xmlns:x15ac="http://schemas.microsoft.com/office/spreadsheetml/2010/11/ac" url="https://usdagcc-my.sharepoint.com/personal/karen_copeland_usda_gov/Documents/Calendars for ADC/"/>
    </mc:Choice>
  </mc:AlternateContent>
  <xr:revisionPtr revIDLastSave="198" documentId="8_{78621785-4883-4141-9D78-AB12506893DD}" xr6:coauthVersionLast="47" xr6:coauthVersionMax="47" xr10:uidLastSave="{D71607AD-C4C8-4B24-AE53-1A1CE890A34C}"/>
  <bookViews>
    <workbookView xWindow="-28920" yWindow="-90" windowWidth="29040" windowHeight="15840" firstSheet="1" activeTab="1" xr2:uid="{F4EFDBCB-7C86-4911-8C93-8AA3896105A4}"/>
  </bookViews>
  <sheets>
    <sheet name="Dic. 2015 E Sorghum Calendar" sheetId="2" r:id="rId1"/>
    <sheet name="2015 E Sorghum Calendar"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1" l="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 r="A5" i="1"/>
  <c r="A4" i="1"/>
  <c r="A3" i="1"/>
  <c r="A2" i="1"/>
</calcChain>
</file>

<file path=xl/sharedStrings.xml><?xml version="1.0" encoding="utf-8"?>
<sst xmlns="http://schemas.openxmlformats.org/spreadsheetml/2006/main" count="114" uniqueCount="92">
  <si>
    <t>Spreadsheet tab</t>
  </si>
  <si>
    <t>Element or value display name</t>
  </si>
  <si>
    <t>Description</t>
  </si>
  <si>
    <t>Data type</t>
  </si>
  <si>
    <t>Character length</t>
  </si>
  <si>
    <t>Acceptable values</t>
  </si>
  <si>
    <t>Required?</t>
  </si>
  <si>
    <t>Accepts null value?</t>
  </si>
  <si>
    <t>2015 E Sorghum Calendar</t>
  </si>
  <si>
    <t>Date</t>
  </si>
  <si>
    <t>Date in yyyy-mm-dd format</t>
  </si>
  <si>
    <t>date -  yyyy-mm-dd</t>
  </si>
  <si>
    <t>Yes</t>
  </si>
  <si>
    <t>No</t>
  </si>
  <si>
    <t>DOY</t>
  </si>
  <si>
    <t>Serial day of the year beginning with 1 for January 1.</t>
  </si>
  <si>
    <t>integer</t>
  </si>
  <si>
    <t>1 to 3</t>
  </si>
  <si>
    <t>1 to 366</t>
  </si>
  <si>
    <t>Action/Activity</t>
  </si>
  <si>
    <t>Description of actions and activities on lysimeters and lysimeter fields. May include weather effects, tillage and tillage methods, planting dates and methods, cultivar description and growth stages, chemical and pesticide application, fertilization details, irrigation dates and methods, lysimeter maintenance, emptying of drainage tanks, and other activities affecting the crop and operation of the lysimeters and irrigation systems. Fertilizer designation represents (%Nitrogen: % Phosphorus:% Potassium). The subsurface drip irrigation system used to irrigation the NE and SE lysimeter fields is described in: Evett, S.R., D.K. Brauer, P.D. Colaizzi, J.A. Tolk, G.W. Marek and S.A. O’Shaughnessy. 2019. Corn and sorghum ET, E, Yield and CWP as affected by irrigation application method: SDI versus mid-elevation spray irrigation. Trans. ASABE 62(5):1377-1393. https://doi.org/10.13031/trans.13314</t>
  </si>
  <si>
    <t>text</t>
  </si>
  <si>
    <t>ACTION/ACTIVITY</t>
  </si>
  <si>
    <t>Snow began late afternoon</t>
  </si>
  <si>
    <t>Snow continued, total ~10 cm</t>
  </si>
  <si>
    <t>Still some snow on ground affecting reflected Rs</t>
  </si>
  <si>
    <t>Began raining, snowing and sleeting 19:00 to 20:00</t>
  </si>
  <si>
    <t>Snow continuing to accumulate to between 25 to 33 cm</t>
  </si>
  <si>
    <t>Sunshine with lots of melting</t>
  </si>
  <si>
    <t>Cleaned all lysimeter raingauges</t>
  </si>
  <si>
    <t>Repaired mouse damage to NE raingauge wire</t>
  </si>
  <si>
    <t>Removed below-round instruments</t>
  </si>
  <si>
    <t>Some snow and rain</t>
  </si>
  <si>
    <t>Mixed snow and rain</t>
  </si>
  <si>
    <t>Light snow began about 6:00 and continued throughout the day</t>
  </si>
  <si>
    <t>Snow continued with accumulations from 7.6 to 12 cm</t>
  </si>
  <si>
    <t>Plowed field with disk twice in two orthogonal directions</t>
  </si>
  <si>
    <t>Power outage for about 2 hours. Lost program in NE datalogger</t>
  </si>
  <si>
    <t>Tilled east lysimeters with shovels</t>
  </si>
  <si>
    <t>Wired in NE Windsonic anemometer</t>
  </si>
  <si>
    <t>Added Rotronic air temperature and RH sensor to SE lysimeter</t>
  </si>
  <si>
    <t>Replaced NE CR7 datalogger battery and hooked Q*7 net radiometer back up to datalogger</t>
  </si>
  <si>
    <t>No data from NE CR3000. Power cable had come loose.</t>
  </si>
  <si>
    <t>Cleaned instruments, changed desiccant on NE datalogger case and changed Q*7 net radiometer domes</t>
  </si>
  <si>
    <t>Applied 32-0-0 and 10-34-0 fertilizers to both lysimeters, totaling 168 kg N/ha and 49.3 kg P/ha (150 lbs N/acre and 44 lbs P/acre). Applications were in 10-cm deep trenchs spaced 38 cm apart to simulate fertilizer application in fields.</t>
  </si>
  <si>
    <t>Hand tilled and raked NE and SE lysimeters</t>
  </si>
  <si>
    <t>First data recorded with the newly installed CR6 datalogger replacing CR7 datalogger in SE lysimeter</t>
  </si>
  <si>
    <t>Emptied NE lysimeter drainage tanks and replaced sump pump</t>
  </si>
  <si>
    <t>Sprayed Charger Max at 1.3 pints/acre (1.52 l/ha, 1.4 kg active ingredient/ha) for pre-emergent weed control and Roundup Power Max at 1pint/acre (1.16 l/ha, 0.76 kg active ingredient/ha) to kill emerged weeds. Charger Max Active Ingredient: S-metolachlor- Acetamide, 2-chloro-N-(2-ethyl-6-methylphenyl)-N-(2-methoxy-l-methylethyl]-,(S) 82.4%, 7.64 lbs/gallon (915.5 g/L). Roundup Powermax RoundUp Weather Max active ingredient:  Potassium salt of glyphosate 48.8%. . 5.5 lbs/gal or 660 g/l).</t>
  </si>
  <si>
    <t>Emptied NE and SE lysimeter drainage tanks and adjusted NE lysimeter scale counterweights</t>
  </si>
  <si>
    <t>Adjusted counterweights in all lysimeters. One SE lysimeter drainage tank is full.</t>
  </si>
  <si>
    <t>Emptied SE lysimeter drainage tanks</t>
  </si>
  <si>
    <t>NE drain filters flushed with ZEP lime/calcium/rust remover. Free drainage flow resumed.</t>
  </si>
  <si>
    <t>Emptied drainage tanks in NE lysimeter</t>
  </si>
  <si>
    <t>Planted NE and SE fields and lysimeters to cotton. Emptied NE and SE lysimeter drainage tanks</t>
  </si>
  <si>
    <t>Wire cages added over rows on lysimeters to protect seeds</t>
  </si>
  <si>
    <t>Still having problems with Q*7 net radiometer</t>
  </si>
  <si>
    <t>Emptied NE and SE lysimeter drainage tanks and adjusted NE lysimeter counterweights</t>
  </si>
  <si>
    <t>Emergence</t>
  </si>
  <si>
    <t>Large storm over Bushland with lots of small hail and 38 mm rain</t>
  </si>
  <si>
    <t>Fields beginning to dry</t>
  </si>
  <si>
    <t>Cotton crop destroyed by hail</t>
  </si>
  <si>
    <t>Remainder of cotton killed by spraying with Roundup and Sharpen applied at 22 oz/acre (1.6 l/ha, 0.768 kg active ingredient/ha) and 1 oz/acre (73 ml/ha, 25 g active ingredient/ha), respectively. Sharpen Active Ingredient: saflufenacil-. N'-[2-chloro-4-fluoro-5-(3-methyl-2,6-dioxo-4-(trifluoromethyl)-3, 6-dihydro-1(2H)-pyrimidinyl)benzoyl]-N-isopropyl-N-methylsulfamide 29.74%, 2.85 lbs/gallon (342 g/l). Roudup Original Active Ingredients: Glyphosate, N-(phosphonomethyl)glycine, in the form of its isopropylamine salt 41.0%  (480 g/l)</t>
  </si>
  <si>
    <t>Planted Channel grain sorghum variety 5c35 at 209950 seeds/ha (85000 seeds/acre) with machine in field and by hand on lysimeters in rows spaced 0.762 m apart.</t>
  </si>
  <si>
    <t>Flushed subsurface drip irrigation lines</t>
  </si>
  <si>
    <t>Replanted areas around lysimeter where mice had dug up seed and hand-watered hand-planted areas</t>
  </si>
  <si>
    <t>Irrigated by soaker hoses on east lysimeters and hand-planted areas around lysimeters</t>
  </si>
  <si>
    <t>Subsurface drip irrigation (SDI)</t>
  </si>
  <si>
    <t>Subsurface drip irrigation</t>
  </si>
  <si>
    <t>Steve ran soaker hoses again</t>
  </si>
  <si>
    <t>Adjusted east counterweights</t>
  </si>
  <si>
    <t>Drained both lysimeters, adjusted counterweights and vacuumed water off lysimeter surfaces</t>
  </si>
  <si>
    <t>Drained east lysimeter tanks</t>
  </si>
  <si>
    <t>Plant Samples</t>
  </si>
  <si>
    <t>Drained NE tanks and adjusted counterweights</t>
  </si>
  <si>
    <t>Drained SE tanks and adjusted counterweights</t>
  </si>
  <si>
    <t xml:space="preserve">Drained NE tanks </t>
  </si>
  <si>
    <t>Began SDI irrigation on NE and SE fields. Filled tanks and began SDI irrigation in NE and SE lysimeters</t>
  </si>
  <si>
    <t>Field and lysimeter irrigation continued.</t>
  </si>
  <si>
    <t>Emptied NE and SE lysimeter drainage tanks</t>
  </si>
  <si>
    <t>Began NE and SE field SDI irrigatiom. Filled tanks and began SDI Irrigation on lysimeters</t>
  </si>
  <si>
    <t>Continued field SDI irrigation</t>
  </si>
  <si>
    <t>Plants sampled</t>
  </si>
  <si>
    <t>Started NE and SE field SDI irrigation. Filled tanks and began SDI Irrigation on NE and SE lysimeters</t>
  </si>
  <si>
    <t>Continued field drip irrigation</t>
  </si>
  <si>
    <t>Discovered leak in drip near the CS655 west array and tube#1</t>
  </si>
  <si>
    <t xml:space="preserve">Injected phosphoric acid (75% technical grade) for a 2 hr irrigation at a rate of 1 ml/liter in all zones and both lysimeters. This is used to clean drip emitters. </t>
  </si>
  <si>
    <t>Flushed drip lines in all zones and lysimeters (Appears as short irrigation in data)</t>
  </si>
  <si>
    <t>Cleaned mouse nest out of SE raingauge. Repaired splits in diaphragm rubber.</t>
  </si>
  <si>
    <t>Combine harvested SE field and started on NE</t>
  </si>
  <si>
    <t>Finished combine harvesting NE field</t>
  </si>
  <si>
    <t>Plowed NE and SE fields with disk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</si>
</sst>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yyyy\-mm\-dd;@"/>
  </numFmts>
  <fonts count="9">
    <font>
      <sz val="11"/>
      <color theme="1"/>
      <name val="Calibri"/>
      <family val="2"/>
      <scheme val="minor"/>
    </font>
    <font>
      <b/>
      <sz val="11"/>
      <color theme="1"/>
      <name val="Calibri"/>
      <family val="2"/>
      <scheme val="minor"/>
    </font>
    <font>
      <b/>
      <sz val="11"/>
      <color rgb="FFFF0000"/>
      <name val="Calibri"/>
      <family val="2"/>
      <scheme val="minor"/>
    </font>
    <font>
      <sz val="10"/>
      <name val="Arial"/>
      <family val="2"/>
    </font>
    <font>
      <b/>
      <sz val="11"/>
      <color rgb="FF000000"/>
      <name val="Arial"/>
      <family val="2"/>
    </font>
    <font>
      <sz val="11"/>
      <color rgb="FF000000"/>
      <name val="Calibri"/>
      <family val="2"/>
    </font>
    <font>
      <b/>
      <sz val="10"/>
      <name val="Arial"/>
      <family val="2"/>
    </font>
    <font>
      <b/>
      <sz val="11"/>
      <color theme="4"/>
      <name val="Calibri"/>
      <family val="2"/>
      <scheme val="minor"/>
    </font>
    <font>
      <sz val="11"/>
      <color rgb="FF000000"/>
      <name val="Calibri"/>
    </font>
  </fonts>
  <fills count="3">
    <fill>
      <patternFill patternType="none"/>
    </fill>
    <fill>
      <patternFill patternType="gray125"/>
    </fill>
    <fill>
      <patternFill patternType="solid">
        <fgColor rgb="FFEFEFEF"/>
        <bgColor rgb="FFEFEFEF"/>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3" fillId="0" borderId="0"/>
  </cellStyleXfs>
  <cellXfs count="25">
    <xf numFmtId="0" fontId="0" fillId="0" borderId="0" xfId="0"/>
    <xf numFmtId="0" fontId="0" fillId="0" borderId="0" xfId="0" applyAlignment="1">
      <alignment horizontal="center"/>
    </xf>
    <xf numFmtId="0" fontId="2" fillId="0" borderId="0" xfId="0" applyFont="1"/>
    <xf numFmtId="0" fontId="0" fillId="0" borderId="0" xfId="0" quotePrefix="1" applyAlignment="1">
      <alignment horizontal="center"/>
    </xf>
    <xf numFmtId="0" fontId="1" fillId="0" borderId="0" xfId="0" applyFont="1"/>
    <xf numFmtId="0" fontId="1" fillId="0" borderId="0" xfId="0" applyFont="1" applyAlignment="1">
      <alignment horizontal="center"/>
    </xf>
    <xf numFmtId="0" fontId="3" fillId="0" borderId="0" xfId="1"/>
    <xf numFmtId="0" fontId="4" fillId="2" borderId="1" xfId="1" applyFont="1" applyFill="1" applyBorder="1" applyAlignment="1">
      <alignment vertical="top" wrapText="1"/>
    </xf>
    <xf numFmtId="0" fontId="3" fillId="0" borderId="0" xfId="1" applyAlignment="1">
      <alignment wrapText="1"/>
    </xf>
    <xf numFmtId="0" fontId="5" fillId="0" borderId="0" xfId="1" applyFont="1" applyAlignment="1">
      <alignment vertical="center" wrapText="1"/>
    </xf>
    <xf numFmtId="0" fontId="3" fillId="0" borderId="0" xfId="1" applyAlignment="1">
      <alignment vertical="top"/>
    </xf>
    <xf numFmtId="49" fontId="6" fillId="0" borderId="0" xfId="1" quotePrefix="1" applyNumberFormat="1" applyFont="1" applyAlignment="1">
      <alignment horizontal="left"/>
    </xf>
    <xf numFmtId="0" fontId="3" fillId="0" borderId="0" xfId="1" applyAlignment="1">
      <alignment horizontal="center"/>
    </xf>
    <xf numFmtId="0" fontId="3" fillId="0" borderId="0" xfId="1" applyAlignment="1">
      <alignment horizontal="left"/>
    </xf>
    <xf numFmtId="164" fontId="3" fillId="0" borderId="0" xfId="1" applyNumberFormat="1" applyAlignment="1">
      <alignment horizontal="right"/>
    </xf>
    <xf numFmtId="1" fontId="6" fillId="0" borderId="0" xfId="1" applyNumberFormat="1" applyFont="1" applyAlignment="1">
      <alignment horizontal="center"/>
    </xf>
    <xf numFmtId="165" fontId="3" fillId="0" borderId="0" xfId="1" applyNumberFormat="1" applyAlignment="1">
      <alignment horizontal="left"/>
    </xf>
    <xf numFmtId="165" fontId="3" fillId="0" borderId="0" xfId="1" applyNumberFormat="1"/>
    <xf numFmtId="1" fontId="3" fillId="0" borderId="0" xfId="1" applyNumberFormat="1"/>
    <xf numFmtId="0" fontId="7" fillId="0" borderId="0" xfId="0" applyFont="1"/>
    <xf numFmtId="166" fontId="1" fillId="0" borderId="0" xfId="0" applyNumberFormat="1" applyFont="1" applyAlignment="1">
      <alignment horizontal="center"/>
    </xf>
    <xf numFmtId="166" fontId="0" fillId="0" borderId="0" xfId="0" applyNumberFormat="1" applyAlignment="1">
      <alignment horizontal="center"/>
    </xf>
    <xf numFmtId="166" fontId="0" fillId="0" borderId="0" xfId="0" applyNumberFormat="1"/>
    <xf numFmtId="0" fontId="0" fillId="0" borderId="0" xfId="0" applyFill="1"/>
    <xf numFmtId="0" fontId="8" fillId="0" borderId="0" xfId="0" applyFont="1" applyFill="1"/>
  </cellXfs>
  <cellStyles count="2">
    <cellStyle name="Normal" xfId="0" builtinId="0"/>
    <cellStyle name="Normal 2 2 2" xfId="1" xr:uid="{A41942C7-36C3-4A50-82AA-E6E2234DA2C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F9D07-CDC3-4D80-AACF-BA4800296D59}">
  <dimension ref="A1:M5"/>
  <sheetViews>
    <sheetView workbookViewId="0">
      <selection activeCell="E4" sqref="E4"/>
    </sheetView>
  </sheetViews>
  <sheetFormatPr defaultRowHeight="12.75"/>
  <cols>
    <col min="1" max="1" width="25" style="6" customWidth="1"/>
    <col min="2" max="2" width="20.7109375" style="6" customWidth="1"/>
    <col min="3" max="3" width="59" style="6" customWidth="1"/>
    <col min="4" max="8" width="20.7109375" style="6" customWidth="1"/>
    <col min="9" max="16384" width="9.140625" style="6"/>
  </cols>
  <sheetData>
    <row r="1" spans="1:13" ht="30">
      <c r="A1" s="7" t="s">
        <v>0</v>
      </c>
      <c r="B1" s="7" t="s">
        <v>1</v>
      </c>
      <c r="C1" s="7" t="s">
        <v>2</v>
      </c>
      <c r="D1" s="7" t="s">
        <v>3</v>
      </c>
      <c r="E1" s="7" t="s">
        <v>4</v>
      </c>
      <c r="F1" s="7" t="s">
        <v>5</v>
      </c>
      <c r="G1" s="7" t="s">
        <v>6</v>
      </c>
      <c r="H1" s="7" t="s">
        <v>7</v>
      </c>
    </row>
    <row r="2" spans="1:13" ht="15">
      <c r="A2" s="6" t="s">
        <v>8</v>
      </c>
      <c r="B2" s="6" t="s">
        <v>9</v>
      </c>
      <c r="C2" s="8" t="s">
        <v>10</v>
      </c>
      <c r="D2" s="9" t="s">
        <v>11</v>
      </c>
      <c r="E2" s="6">
        <v>10</v>
      </c>
      <c r="G2" s="6" t="s">
        <v>12</v>
      </c>
      <c r="H2" s="6" t="s">
        <v>13</v>
      </c>
    </row>
    <row r="3" spans="1:13">
      <c r="A3" s="10" t="s">
        <v>8</v>
      </c>
      <c r="B3" s="6" t="s">
        <v>14</v>
      </c>
      <c r="C3" s="8" t="s">
        <v>15</v>
      </c>
      <c r="D3" s="8" t="s">
        <v>16</v>
      </c>
      <c r="E3" s="6" t="s">
        <v>17</v>
      </c>
      <c r="F3" s="6" t="s">
        <v>18</v>
      </c>
      <c r="G3" s="6" t="s">
        <v>12</v>
      </c>
      <c r="H3" s="6" t="s">
        <v>13</v>
      </c>
    </row>
    <row r="4" spans="1:13" ht="209.25" customHeight="1">
      <c r="A4" s="10" t="s">
        <v>8</v>
      </c>
      <c r="B4" s="10" t="s">
        <v>19</v>
      </c>
      <c r="C4" s="8" t="s">
        <v>20</v>
      </c>
      <c r="D4" s="10" t="s">
        <v>21</v>
      </c>
      <c r="E4" s="10"/>
      <c r="G4" s="10" t="s">
        <v>12</v>
      </c>
      <c r="H4" s="10" t="s">
        <v>13</v>
      </c>
    </row>
    <row r="5" spans="1:13" ht="19.5" customHeight="1">
      <c r="C5" s="11"/>
      <c r="D5" s="12"/>
      <c r="E5" s="13"/>
      <c r="F5" s="14"/>
      <c r="G5" s="15"/>
      <c r="H5" s="16"/>
      <c r="I5" s="17"/>
      <c r="J5" s="18"/>
      <c r="K5" s="18"/>
      <c r="L5" s="14"/>
      <c r="M5" s="14"/>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606E4-1527-4D86-AECB-0C688FF9D48D}">
  <sheetPr>
    <tabColor theme="9" tint="0.39997558519241921"/>
  </sheetPr>
  <dimension ref="A1:F84"/>
  <sheetViews>
    <sheetView tabSelected="1" workbookViewId="0">
      <selection activeCell="C44" sqref="C44"/>
    </sheetView>
  </sheetViews>
  <sheetFormatPr defaultColWidth="8.85546875" defaultRowHeight="15"/>
  <cols>
    <col min="1" max="1" width="10.5703125" style="22" customWidth="1"/>
    <col min="2" max="2" width="10.5703125" bestFit="1" customWidth="1"/>
    <col min="3" max="3" width="149.7109375" customWidth="1"/>
  </cols>
  <sheetData>
    <row r="1" spans="1:3">
      <c r="A1" s="20" t="s">
        <v>9</v>
      </c>
      <c r="B1" s="5" t="s">
        <v>14</v>
      </c>
      <c r="C1" s="4" t="s">
        <v>22</v>
      </c>
    </row>
    <row r="2" spans="1:3">
      <c r="A2" s="21">
        <f>DATE(2015,1,B2)</f>
        <v>42006</v>
      </c>
      <c r="B2" s="3">
        <v>2</v>
      </c>
      <c r="C2" t="s">
        <v>23</v>
      </c>
    </row>
    <row r="3" spans="1:3">
      <c r="A3" s="21">
        <f t="shared" ref="A3:A60" si="0">DATE(2015,1,B3)</f>
        <v>42007</v>
      </c>
      <c r="B3" s="3">
        <v>3</v>
      </c>
      <c r="C3" t="s">
        <v>24</v>
      </c>
    </row>
    <row r="4" spans="1:3">
      <c r="A4" s="21">
        <f t="shared" si="0"/>
        <v>42013</v>
      </c>
      <c r="B4" s="3">
        <v>9</v>
      </c>
      <c r="C4" t="s">
        <v>25</v>
      </c>
    </row>
    <row r="5" spans="1:3">
      <c r="A5" s="21">
        <f t="shared" si="0"/>
        <v>42025</v>
      </c>
      <c r="B5" s="3">
        <v>21</v>
      </c>
      <c r="C5" t="s">
        <v>26</v>
      </c>
    </row>
    <row r="6" spans="1:3">
      <c r="A6" s="21">
        <f t="shared" si="0"/>
        <v>42026</v>
      </c>
      <c r="B6" s="3">
        <v>22</v>
      </c>
      <c r="C6" t="s">
        <v>27</v>
      </c>
    </row>
    <row r="7" spans="1:3">
      <c r="A7" s="21">
        <f t="shared" si="0"/>
        <v>42027</v>
      </c>
      <c r="B7" s="3">
        <v>23</v>
      </c>
      <c r="C7" t="s">
        <v>28</v>
      </c>
    </row>
    <row r="8" spans="1:3">
      <c r="A8" s="21">
        <f t="shared" si="0"/>
        <v>42031</v>
      </c>
      <c r="B8" s="1">
        <v>27</v>
      </c>
      <c r="C8" t="s">
        <v>29</v>
      </c>
    </row>
    <row r="9" spans="1:3">
      <c r="A9" s="21">
        <f t="shared" si="0"/>
        <v>42038</v>
      </c>
      <c r="B9" s="1">
        <v>34</v>
      </c>
      <c r="C9" t="s">
        <v>30</v>
      </c>
    </row>
    <row r="10" spans="1:3">
      <c r="A10" s="21">
        <f t="shared" si="0"/>
        <v>42045</v>
      </c>
      <c r="B10" s="1">
        <v>41</v>
      </c>
      <c r="C10" t="s">
        <v>31</v>
      </c>
    </row>
    <row r="11" spans="1:3">
      <c r="A11" s="21">
        <f t="shared" si="0"/>
        <v>42046</v>
      </c>
      <c r="B11" s="1">
        <v>42</v>
      </c>
      <c r="C11" t="s">
        <v>32</v>
      </c>
    </row>
    <row r="12" spans="1:3">
      <c r="A12" s="21">
        <f t="shared" si="0"/>
        <v>42052</v>
      </c>
      <c r="B12" s="1">
        <v>48</v>
      </c>
      <c r="C12" t="s">
        <v>33</v>
      </c>
    </row>
    <row r="13" spans="1:3">
      <c r="A13" s="21">
        <f t="shared" si="0"/>
        <v>42057</v>
      </c>
      <c r="B13" s="1">
        <v>53</v>
      </c>
      <c r="C13" t="s">
        <v>34</v>
      </c>
    </row>
    <row r="14" spans="1:3">
      <c r="A14" s="21">
        <f t="shared" si="0"/>
        <v>42058</v>
      </c>
      <c r="B14" s="1">
        <v>54</v>
      </c>
      <c r="C14" t="s">
        <v>35</v>
      </c>
    </row>
    <row r="15" spans="1:3">
      <c r="A15" s="21">
        <f t="shared" si="0"/>
        <v>42073</v>
      </c>
      <c r="B15" s="1">
        <v>69</v>
      </c>
      <c r="C15" t="s">
        <v>36</v>
      </c>
    </row>
    <row r="16" spans="1:3">
      <c r="A16" s="21">
        <f t="shared" si="0"/>
        <v>42076</v>
      </c>
      <c r="B16" s="1">
        <v>72</v>
      </c>
      <c r="C16" t="s">
        <v>37</v>
      </c>
    </row>
    <row r="17" spans="1:6">
      <c r="A17" s="21">
        <f t="shared" si="0"/>
        <v>42082</v>
      </c>
      <c r="B17" s="1">
        <v>78</v>
      </c>
      <c r="C17" t="s">
        <v>38</v>
      </c>
    </row>
    <row r="18" spans="1:6">
      <c r="A18" s="21">
        <f t="shared" si="0"/>
        <v>42088</v>
      </c>
      <c r="B18" s="1">
        <v>84</v>
      </c>
      <c r="C18" t="s">
        <v>39</v>
      </c>
    </row>
    <row r="19" spans="1:6">
      <c r="A19" s="21">
        <f t="shared" si="0"/>
        <v>42089</v>
      </c>
      <c r="B19" s="1">
        <v>85</v>
      </c>
      <c r="C19" t="s">
        <v>40</v>
      </c>
    </row>
    <row r="20" spans="1:6">
      <c r="A20" s="21">
        <f t="shared" si="0"/>
        <v>42090</v>
      </c>
      <c r="B20" s="1">
        <v>86</v>
      </c>
      <c r="C20" t="s">
        <v>41</v>
      </c>
    </row>
    <row r="21" spans="1:6">
      <c r="A21" s="21">
        <f t="shared" si="0"/>
        <v>42094</v>
      </c>
      <c r="B21" s="1">
        <v>90</v>
      </c>
      <c r="C21" t="s">
        <v>42</v>
      </c>
      <c r="F21">
        <f>15*2.54</f>
        <v>38.1</v>
      </c>
    </row>
    <row r="22" spans="1:6">
      <c r="A22" s="21">
        <f t="shared" si="0"/>
        <v>42094</v>
      </c>
      <c r="B22" s="1">
        <v>90</v>
      </c>
      <c r="C22" t="s">
        <v>43</v>
      </c>
    </row>
    <row r="23" spans="1:6">
      <c r="A23" s="21">
        <f t="shared" si="0"/>
        <v>42096</v>
      </c>
      <c r="B23" s="1">
        <v>92</v>
      </c>
      <c r="C23" t="s">
        <v>44</v>
      </c>
    </row>
    <row r="24" spans="1:6">
      <c r="A24" s="21">
        <f t="shared" si="0"/>
        <v>42097</v>
      </c>
      <c r="B24" s="1">
        <v>93</v>
      </c>
      <c r="C24" t="s">
        <v>45</v>
      </c>
    </row>
    <row r="25" spans="1:6">
      <c r="A25" s="21">
        <f t="shared" si="0"/>
        <v>42104</v>
      </c>
      <c r="B25" s="1">
        <v>100</v>
      </c>
      <c r="C25" s="2" t="s">
        <v>46</v>
      </c>
    </row>
    <row r="26" spans="1:6">
      <c r="A26" s="21">
        <f t="shared" si="0"/>
        <v>42124</v>
      </c>
      <c r="B26" s="1">
        <v>120</v>
      </c>
      <c r="C26" t="s">
        <v>47</v>
      </c>
    </row>
    <row r="27" spans="1:6">
      <c r="A27" s="21">
        <f t="shared" si="0"/>
        <v>42142</v>
      </c>
      <c r="B27" s="1">
        <v>138</v>
      </c>
      <c r="C27" s="23" t="s">
        <v>48</v>
      </c>
    </row>
    <row r="28" spans="1:6">
      <c r="A28" s="21">
        <f t="shared" si="0"/>
        <v>42145</v>
      </c>
      <c r="B28" s="1">
        <v>141</v>
      </c>
      <c r="C28" t="s">
        <v>49</v>
      </c>
    </row>
    <row r="29" spans="1:6">
      <c r="A29" s="21">
        <f t="shared" si="0"/>
        <v>42147</v>
      </c>
      <c r="B29" s="1">
        <v>143</v>
      </c>
      <c r="C29" t="s">
        <v>50</v>
      </c>
    </row>
    <row r="30" spans="1:6">
      <c r="A30" s="21">
        <f t="shared" si="0"/>
        <v>42150</v>
      </c>
      <c r="B30" s="1">
        <v>146</v>
      </c>
      <c r="C30" t="s">
        <v>51</v>
      </c>
    </row>
    <row r="31" spans="1:6">
      <c r="A31" s="21">
        <f t="shared" si="0"/>
        <v>42153</v>
      </c>
      <c r="B31" s="1">
        <v>149</v>
      </c>
      <c r="C31" t="s">
        <v>52</v>
      </c>
    </row>
    <row r="32" spans="1:6">
      <c r="A32" s="21">
        <f t="shared" si="0"/>
        <v>42156</v>
      </c>
      <c r="B32" s="1">
        <v>152</v>
      </c>
      <c r="C32" t="s">
        <v>53</v>
      </c>
    </row>
    <row r="33" spans="1:3">
      <c r="A33" s="21">
        <f t="shared" si="0"/>
        <v>42158</v>
      </c>
      <c r="B33" s="1">
        <v>154</v>
      </c>
      <c r="C33" t="s">
        <v>54</v>
      </c>
    </row>
    <row r="34" spans="1:3">
      <c r="A34" s="21">
        <f t="shared" si="0"/>
        <v>42158</v>
      </c>
      <c r="B34" s="1">
        <v>154</v>
      </c>
      <c r="C34" t="s">
        <v>55</v>
      </c>
    </row>
    <row r="35" spans="1:3">
      <c r="A35" s="21">
        <f t="shared" si="0"/>
        <v>42159</v>
      </c>
      <c r="B35" s="1">
        <v>155</v>
      </c>
      <c r="C35" t="s">
        <v>56</v>
      </c>
    </row>
    <row r="36" spans="1:3">
      <c r="A36" s="21">
        <f t="shared" si="0"/>
        <v>42160</v>
      </c>
      <c r="B36" s="1">
        <v>156</v>
      </c>
      <c r="C36" t="s">
        <v>57</v>
      </c>
    </row>
    <row r="37" spans="1:3">
      <c r="A37" s="21">
        <f t="shared" si="0"/>
        <v>42161</v>
      </c>
      <c r="B37" s="1">
        <v>157</v>
      </c>
      <c r="C37" t="s">
        <v>58</v>
      </c>
    </row>
    <row r="38" spans="1:3">
      <c r="A38" s="21">
        <f t="shared" si="0"/>
        <v>42162</v>
      </c>
      <c r="B38" s="1">
        <v>158</v>
      </c>
      <c r="C38" t="s">
        <v>58</v>
      </c>
    </row>
    <row r="39" spans="1:3">
      <c r="A39" s="21">
        <f t="shared" si="0"/>
        <v>42169</v>
      </c>
      <c r="B39" s="1">
        <v>165</v>
      </c>
      <c r="C39" t="s">
        <v>59</v>
      </c>
    </row>
    <row r="40" spans="1:3">
      <c r="A40" s="21">
        <f t="shared" si="0"/>
        <v>42171</v>
      </c>
      <c r="B40" s="1">
        <v>167</v>
      </c>
      <c r="C40" t="s">
        <v>60</v>
      </c>
    </row>
    <row r="41" spans="1:3">
      <c r="A41" s="21">
        <f t="shared" si="0"/>
        <v>42171</v>
      </c>
      <c r="B41" s="1">
        <v>167</v>
      </c>
      <c r="C41" s="4" t="s">
        <v>61</v>
      </c>
    </row>
    <row r="42" spans="1:3">
      <c r="A42" s="21">
        <f t="shared" si="0"/>
        <v>42178</v>
      </c>
      <c r="B42" s="1">
        <v>174</v>
      </c>
      <c r="C42" s="24" t="s">
        <v>62</v>
      </c>
    </row>
    <row r="43" spans="1:3">
      <c r="A43" s="21">
        <f t="shared" si="0"/>
        <v>42178</v>
      </c>
      <c r="B43" s="1">
        <v>174</v>
      </c>
      <c r="C43" t="s">
        <v>63</v>
      </c>
    </row>
    <row r="44" spans="1:3">
      <c r="A44" s="21">
        <f t="shared" si="0"/>
        <v>42180</v>
      </c>
      <c r="B44" s="1">
        <v>176</v>
      </c>
      <c r="C44" t="s">
        <v>64</v>
      </c>
    </row>
    <row r="45" spans="1:3">
      <c r="A45" s="21">
        <f t="shared" si="0"/>
        <v>42185</v>
      </c>
      <c r="B45" s="1">
        <v>181</v>
      </c>
      <c r="C45" t="s">
        <v>65</v>
      </c>
    </row>
    <row r="46" spans="1:3">
      <c r="A46" s="21">
        <f t="shared" si="0"/>
        <v>42187</v>
      </c>
      <c r="B46" s="1">
        <v>183</v>
      </c>
      <c r="C46" s="19" t="s">
        <v>66</v>
      </c>
    </row>
    <row r="47" spans="1:3">
      <c r="A47" s="21">
        <f t="shared" si="0"/>
        <v>42187</v>
      </c>
      <c r="B47" s="1">
        <v>183</v>
      </c>
      <c r="C47" s="19" t="s">
        <v>67</v>
      </c>
    </row>
    <row r="48" spans="1:3">
      <c r="A48" s="21">
        <f t="shared" si="0"/>
        <v>42188</v>
      </c>
      <c r="B48" s="1">
        <v>184</v>
      </c>
      <c r="C48" s="19" t="s">
        <v>68</v>
      </c>
    </row>
    <row r="49" spans="1:3">
      <c r="A49" s="21">
        <f t="shared" si="0"/>
        <v>42188</v>
      </c>
      <c r="B49" s="1">
        <v>184</v>
      </c>
      <c r="C49" t="s">
        <v>69</v>
      </c>
    </row>
    <row r="50" spans="1:3">
      <c r="A50" s="21">
        <f t="shared" si="0"/>
        <v>42193</v>
      </c>
      <c r="B50" s="1">
        <v>189</v>
      </c>
      <c r="C50" t="s">
        <v>70</v>
      </c>
    </row>
    <row r="51" spans="1:3">
      <c r="A51" s="21">
        <f t="shared" si="0"/>
        <v>42194</v>
      </c>
      <c r="B51" s="1">
        <v>190</v>
      </c>
      <c r="C51" t="s">
        <v>71</v>
      </c>
    </row>
    <row r="52" spans="1:3">
      <c r="A52" s="21">
        <f t="shared" si="0"/>
        <v>42195</v>
      </c>
      <c r="B52" s="1">
        <v>191</v>
      </c>
      <c r="C52" t="s">
        <v>72</v>
      </c>
    </row>
    <row r="53" spans="1:3">
      <c r="A53" s="21">
        <f t="shared" si="0"/>
        <v>42199</v>
      </c>
      <c r="B53" s="1">
        <v>195</v>
      </c>
      <c r="C53" t="s">
        <v>72</v>
      </c>
    </row>
    <row r="54" spans="1:3">
      <c r="A54" s="21">
        <f t="shared" si="0"/>
        <v>42202</v>
      </c>
      <c r="B54" s="1">
        <v>198</v>
      </c>
      <c r="C54" t="s">
        <v>72</v>
      </c>
    </row>
    <row r="55" spans="1:3">
      <c r="A55" s="21">
        <f t="shared" si="0"/>
        <v>42205</v>
      </c>
      <c r="B55" s="1">
        <v>201</v>
      </c>
      <c r="C55" t="s">
        <v>73</v>
      </c>
    </row>
    <row r="56" spans="1:3">
      <c r="A56" s="21">
        <f t="shared" si="0"/>
        <v>42212</v>
      </c>
      <c r="B56" s="1">
        <v>208</v>
      </c>
      <c r="C56" t="s">
        <v>73</v>
      </c>
    </row>
    <row r="57" spans="1:3">
      <c r="A57" s="21">
        <f t="shared" si="0"/>
        <v>42212</v>
      </c>
      <c r="B57" s="1">
        <v>208</v>
      </c>
      <c r="C57" t="s">
        <v>74</v>
      </c>
    </row>
    <row r="58" spans="1:3">
      <c r="A58" s="21">
        <f t="shared" si="0"/>
        <v>42213</v>
      </c>
      <c r="B58" s="1">
        <v>209</v>
      </c>
      <c r="C58" t="s">
        <v>75</v>
      </c>
    </row>
    <row r="59" spans="1:3">
      <c r="A59" s="21">
        <f t="shared" si="0"/>
        <v>42221</v>
      </c>
      <c r="B59" s="1">
        <v>217</v>
      </c>
      <c r="C59" t="s">
        <v>76</v>
      </c>
    </row>
    <row r="60" spans="1:3">
      <c r="A60" s="21">
        <f t="shared" si="0"/>
        <v>42226</v>
      </c>
      <c r="B60" s="1">
        <v>222</v>
      </c>
      <c r="C60" t="s">
        <v>73</v>
      </c>
    </row>
    <row r="61" spans="1:3">
      <c r="A61" s="21">
        <f t="shared" ref="A61:A84" si="1">DATE(2015,1,B61)</f>
        <v>42228</v>
      </c>
      <c r="B61" s="1">
        <v>224</v>
      </c>
      <c r="C61" s="19" t="s">
        <v>77</v>
      </c>
    </row>
    <row r="62" spans="1:3">
      <c r="A62" s="21">
        <f t="shared" si="1"/>
        <v>42229</v>
      </c>
      <c r="B62" s="1">
        <v>225</v>
      </c>
      <c r="C62" s="19" t="s">
        <v>78</v>
      </c>
    </row>
    <row r="63" spans="1:3">
      <c r="A63" s="21">
        <f t="shared" si="1"/>
        <v>42230</v>
      </c>
      <c r="B63" s="1">
        <v>226</v>
      </c>
      <c r="C63" t="s">
        <v>79</v>
      </c>
    </row>
    <row r="64" spans="1:3">
      <c r="A64" s="21">
        <f t="shared" si="1"/>
        <v>42233</v>
      </c>
      <c r="B64" s="1">
        <v>229</v>
      </c>
      <c r="C64" s="19" t="s">
        <v>80</v>
      </c>
    </row>
    <row r="65" spans="1:3">
      <c r="A65" s="21">
        <f t="shared" si="1"/>
        <v>42234</v>
      </c>
      <c r="B65" s="1">
        <v>230</v>
      </c>
      <c r="C65" s="19" t="s">
        <v>81</v>
      </c>
    </row>
    <row r="66" spans="1:3">
      <c r="A66" s="21">
        <f t="shared" si="1"/>
        <v>42240</v>
      </c>
      <c r="B66" s="1">
        <v>236</v>
      </c>
      <c r="C66" t="s">
        <v>82</v>
      </c>
    </row>
    <row r="67" spans="1:3">
      <c r="A67" s="21">
        <f t="shared" si="1"/>
        <v>42243</v>
      </c>
      <c r="B67" s="1">
        <v>239</v>
      </c>
      <c r="C67" s="19" t="s">
        <v>83</v>
      </c>
    </row>
    <row r="68" spans="1:3">
      <c r="A68" s="21">
        <f t="shared" si="1"/>
        <v>42244</v>
      </c>
      <c r="B68" s="1">
        <v>240</v>
      </c>
      <c r="C68" s="19" t="s">
        <v>84</v>
      </c>
    </row>
    <row r="69" spans="1:3">
      <c r="A69" s="21">
        <f t="shared" si="1"/>
        <v>42247</v>
      </c>
      <c r="B69" s="1">
        <v>243</v>
      </c>
      <c r="C69" s="19" t="s">
        <v>83</v>
      </c>
    </row>
    <row r="70" spans="1:3">
      <c r="A70" s="21">
        <f t="shared" si="1"/>
        <v>42248</v>
      </c>
      <c r="B70" s="1">
        <v>244</v>
      </c>
      <c r="C70" s="19" t="s">
        <v>84</v>
      </c>
    </row>
    <row r="71" spans="1:3">
      <c r="A71" s="21">
        <f t="shared" si="1"/>
        <v>42251</v>
      </c>
      <c r="B71" s="1">
        <v>247</v>
      </c>
      <c r="C71" t="s">
        <v>85</v>
      </c>
    </row>
    <row r="72" spans="1:3">
      <c r="A72" s="21">
        <f t="shared" si="1"/>
        <v>42251</v>
      </c>
      <c r="B72" s="1">
        <v>247</v>
      </c>
      <c r="C72" s="19" t="s">
        <v>83</v>
      </c>
    </row>
    <row r="73" spans="1:3">
      <c r="A73" s="21">
        <f t="shared" si="1"/>
        <v>42252</v>
      </c>
      <c r="B73" s="1">
        <v>248</v>
      </c>
      <c r="C73" t="s">
        <v>84</v>
      </c>
    </row>
    <row r="74" spans="1:3">
      <c r="A74" s="21">
        <f t="shared" si="1"/>
        <v>42261</v>
      </c>
      <c r="B74" s="1">
        <v>257</v>
      </c>
      <c r="C74" t="s">
        <v>82</v>
      </c>
    </row>
    <row r="75" spans="1:3">
      <c r="A75" s="21">
        <f t="shared" si="1"/>
        <v>42262</v>
      </c>
      <c r="B75" s="1">
        <v>258</v>
      </c>
      <c r="C75" s="19" t="s">
        <v>83</v>
      </c>
    </row>
    <row r="76" spans="1:3">
      <c r="A76" s="21">
        <f t="shared" si="1"/>
        <v>42263</v>
      </c>
      <c r="B76" s="1">
        <v>259</v>
      </c>
      <c r="C76" s="19" t="s">
        <v>84</v>
      </c>
    </row>
    <row r="77" spans="1:3">
      <c r="A77" s="21">
        <f t="shared" si="1"/>
        <v>42275</v>
      </c>
      <c r="B77" s="1">
        <v>271</v>
      </c>
      <c r="C77" t="s">
        <v>82</v>
      </c>
    </row>
    <row r="78" spans="1:3">
      <c r="A78" s="21">
        <f t="shared" si="1"/>
        <v>42278</v>
      </c>
      <c r="B78" s="1">
        <v>274</v>
      </c>
      <c r="C78" s="24" t="s">
        <v>86</v>
      </c>
    </row>
    <row r="79" spans="1:3">
      <c r="A79" s="21">
        <f t="shared" si="1"/>
        <v>42279</v>
      </c>
      <c r="B79" s="1">
        <v>275</v>
      </c>
      <c r="C79" s="19" t="s">
        <v>87</v>
      </c>
    </row>
    <row r="80" spans="1:3">
      <c r="A80" s="21">
        <f t="shared" si="1"/>
        <v>42297</v>
      </c>
      <c r="B80" s="1">
        <v>293</v>
      </c>
      <c r="C80" t="s">
        <v>82</v>
      </c>
    </row>
    <row r="81" spans="1:3">
      <c r="A81" s="21">
        <f t="shared" si="1"/>
        <v>42311</v>
      </c>
      <c r="B81" s="1">
        <v>307</v>
      </c>
      <c r="C81" t="s">
        <v>88</v>
      </c>
    </row>
    <row r="82" spans="1:3">
      <c r="A82" s="21">
        <f t="shared" si="1"/>
        <v>42318</v>
      </c>
      <c r="B82" s="1">
        <v>314</v>
      </c>
      <c r="C82" t="s">
        <v>89</v>
      </c>
    </row>
    <row r="83" spans="1:3">
      <c r="A83" s="21">
        <f t="shared" si="1"/>
        <v>42320</v>
      </c>
      <c r="B83" s="1">
        <v>316</v>
      </c>
      <c r="C83" t="s">
        <v>90</v>
      </c>
    </row>
    <row r="84" spans="1:3">
      <c r="A84" s="21">
        <f t="shared" si="1"/>
        <v>42328</v>
      </c>
      <c r="B84" s="1">
        <v>324</v>
      </c>
      <c r="C84" t="s">
        <v>91</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Copeland, Karen - ARS</dc:creator>
  <cp:keywords/>
  <dc:description/>
  <cp:lastModifiedBy>Evett, Steve - REE-ARS</cp:lastModifiedBy>
  <cp:revision/>
  <dcterms:created xsi:type="dcterms:W3CDTF">2021-05-21T16:29:13Z</dcterms:created>
  <dcterms:modified xsi:type="dcterms:W3CDTF">2023-08-07T18:12:46Z</dcterms:modified>
  <cp:category/>
  <cp:contentStatus/>
</cp:coreProperties>
</file>