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sdagcc-my.sharepoint.com/personal/dave_branson_usda_gov/Documents/Shared Nicole/Short Studies/Chamber Experiment/"/>
    </mc:Choice>
  </mc:AlternateContent>
  <bookViews>
    <workbookView xWindow="0" yWindow="0" windowWidth="38400" windowHeight="17400"/>
  </bookViews>
  <sheets>
    <sheet name="Agene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3" i="1" l="1"/>
  <c r="L4" i="1"/>
  <c r="M6" i="1"/>
  <c r="M7" i="1"/>
  <c r="M8" i="1"/>
  <c r="M9" i="1"/>
  <c r="M10" i="1"/>
  <c r="L5" i="1"/>
  <c r="M2" i="1"/>
  <c r="L8" i="1"/>
  <c r="L2" i="1"/>
  <c r="M5" i="1"/>
  <c r="M3" i="1"/>
  <c r="L6" i="1"/>
  <c r="L9" i="1"/>
  <c r="M4" i="1"/>
  <c r="L7" i="1"/>
  <c r="L10" i="1"/>
</calcChain>
</file>

<file path=xl/sharedStrings.xml><?xml version="1.0" encoding="utf-8"?>
<sst xmlns="http://schemas.openxmlformats.org/spreadsheetml/2006/main" count="114" uniqueCount="14">
  <si>
    <t>Temperature</t>
  </si>
  <si>
    <t>Time (hours)</t>
  </si>
  <si>
    <t>#Hatched</t>
  </si>
  <si>
    <t>#Unhatched</t>
  </si>
  <si>
    <t>Proportion Hatched</t>
  </si>
  <si>
    <t>Mean Survival</t>
  </si>
  <si>
    <t>Standard Error</t>
  </si>
  <si>
    <t>4C</t>
  </si>
  <si>
    <t>Control</t>
  </si>
  <si>
    <t>-20C</t>
  </si>
  <si>
    <t>-25C</t>
  </si>
  <si>
    <t>-30C</t>
  </si>
  <si>
    <t>-35C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</si>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</sst>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wrapTex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M2" sqref="M2"/>
    </sheetView>
  </sheetViews>
  <sheetFormatPr defaultRowHeight="12.75" x14ac:dyDescent="0.2"/>
  <cols>
    <col min="1" max="1" width="12" customWidth="1"/>
    <col min="2" max="2" width="12.7109375" customWidth="1"/>
    <col min="4" max="4" width="11" customWidth="1"/>
    <col min="5" max="5" width="11.85546875" customWidth="1"/>
    <col min="6" max="6" width="11.28515625" customWidth="1"/>
    <col min="10" max="10" width="13.140625" customWidth="1"/>
    <col min="12" max="12" width="10.42578125" customWidth="1"/>
  </cols>
  <sheetData>
    <row r="1" spans="1:13" s="1" customFormat="1" ht="25.5" x14ac:dyDescent="0.2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J1" s="1" t="s">
        <v>0</v>
      </c>
      <c r="K1" s="1" t="s">
        <v>1</v>
      </c>
      <c r="L1" s="1" t="s">
        <v>5</v>
      </c>
      <c r="M1" s="1" t="s">
        <v>6</v>
      </c>
    </row>
    <row r="2" spans="1:13" x14ac:dyDescent="0.2">
      <c r="A2">
        <v>1</v>
      </c>
      <c r="B2" t="s">
        <v>7</v>
      </c>
      <c r="C2" t="s">
        <v>8</v>
      </c>
      <c r="D2">
        <v>32</v>
      </c>
      <c r="E2">
        <v>47</v>
      </c>
      <c r="F2">
        <f>D2/(D2+E2)</f>
        <v>0.4050632911392405</v>
      </c>
      <c r="J2" t="s">
        <v>7</v>
      </c>
      <c r="K2" t="s">
        <v>8</v>
      </c>
      <c r="L2">
        <f>AVERAGE(F2:F12)</f>
        <v>0.487108740477118</v>
      </c>
      <c r="M2">
        <f>STDEV(F2:F12)/SQRT(11)</f>
        <v>6.2361435158117012E-2</v>
      </c>
    </row>
    <row r="3" spans="1:13" x14ac:dyDescent="0.2">
      <c r="A3">
        <v>2</v>
      </c>
      <c r="B3" t="s">
        <v>7</v>
      </c>
      <c r="C3" t="s">
        <v>8</v>
      </c>
      <c r="D3">
        <v>48</v>
      </c>
      <c r="E3">
        <v>29</v>
      </c>
      <c r="F3">
        <f t="shared" ref="F3:F66" si="0">D3/(D3+E3)</f>
        <v>0.62337662337662336</v>
      </c>
      <c r="J3" s="2" t="s">
        <v>9</v>
      </c>
      <c r="K3">
        <v>6</v>
      </c>
      <c r="L3">
        <f>AVERAGE(F13:F20)</f>
        <v>0.26857422970411388</v>
      </c>
      <c r="M3">
        <f>STDEV(F13:F20)/SQRT(8)</f>
        <v>6.0947890111571014E-2</v>
      </c>
    </row>
    <row r="4" spans="1:13" x14ac:dyDescent="0.2">
      <c r="A4">
        <v>3</v>
      </c>
      <c r="B4" t="s">
        <v>7</v>
      </c>
      <c r="C4" t="s">
        <v>8</v>
      </c>
      <c r="D4">
        <v>13</v>
      </c>
      <c r="E4">
        <v>48</v>
      </c>
      <c r="F4">
        <f t="shared" si="0"/>
        <v>0.21311475409836064</v>
      </c>
      <c r="J4" s="2" t="s">
        <v>9</v>
      </c>
      <c r="K4">
        <v>48</v>
      </c>
      <c r="L4">
        <f>AVERAGE(F21:F28)</f>
        <v>0.39915330832324802</v>
      </c>
      <c r="M4">
        <f>STDEV(F21:F28)/SQRT(8)</f>
        <v>3.74423803941639E-2</v>
      </c>
    </row>
    <row r="5" spans="1:13" x14ac:dyDescent="0.2">
      <c r="A5">
        <v>4</v>
      </c>
      <c r="B5" t="s">
        <v>7</v>
      </c>
      <c r="C5" t="s">
        <v>8</v>
      </c>
      <c r="D5">
        <v>38</v>
      </c>
      <c r="E5">
        <v>12</v>
      </c>
      <c r="F5">
        <f t="shared" si="0"/>
        <v>0.76</v>
      </c>
      <c r="J5" s="2" t="s">
        <v>9</v>
      </c>
      <c r="K5">
        <v>120</v>
      </c>
      <c r="L5">
        <f>AVERAGE(F29:F36)</f>
        <v>0.33921318020459656</v>
      </c>
      <c r="M5">
        <f>STDEV(F29:F36)/SQRT(8)</f>
        <v>5.4348579690440969E-2</v>
      </c>
    </row>
    <row r="6" spans="1:13" x14ac:dyDescent="0.2">
      <c r="A6">
        <v>5</v>
      </c>
      <c r="B6" t="s">
        <v>7</v>
      </c>
      <c r="C6" t="s">
        <v>8</v>
      </c>
      <c r="D6">
        <v>31</v>
      </c>
      <c r="E6">
        <v>41</v>
      </c>
      <c r="F6">
        <f t="shared" si="0"/>
        <v>0.43055555555555558</v>
      </c>
      <c r="J6" s="2" t="s">
        <v>9</v>
      </c>
      <c r="K6">
        <v>240</v>
      </c>
      <c r="L6">
        <f>AVERAGE(F37:F44)</f>
        <v>0.23622877682165566</v>
      </c>
      <c r="M6">
        <f>STDEV(F37:F44)/SQRT(8)</f>
        <v>4.3660743951363219E-2</v>
      </c>
    </row>
    <row r="7" spans="1:13" x14ac:dyDescent="0.2">
      <c r="A7">
        <v>6</v>
      </c>
      <c r="B7" t="s">
        <v>7</v>
      </c>
      <c r="C7" t="s">
        <v>8</v>
      </c>
      <c r="D7">
        <v>10</v>
      </c>
      <c r="E7">
        <v>42</v>
      </c>
      <c r="F7">
        <f t="shared" si="0"/>
        <v>0.19230769230769232</v>
      </c>
      <c r="J7" s="2" t="s">
        <v>10</v>
      </c>
      <c r="K7">
        <v>6</v>
      </c>
      <c r="L7">
        <f>AVERAGE(F45:F52)</f>
        <v>0.19258391774651679</v>
      </c>
      <c r="M7">
        <f>STDEV(F45:F52)/SQRT(8)</f>
        <v>5.997772633260947E-2</v>
      </c>
    </row>
    <row r="8" spans="1:13" x14ac:dyDescent="0.2">
      <c r="A8">
        <v>7</v>
      </c>
      <c r="B8" t="s">
        <v>7</v>
      </c>
      <c r="C8" t="s">
        <v>8</v>
      </c>
      <c r="D8">
        <v>43</v>
      </c>
      <c r="E8">
        <v>26</v>
      </c>
      <c r="F8">
        <f t="shared" si="0"/>
        <v>0.62318840579710144</v>
      </c>
      <c r="J8" s="2" t="s">
        <v>10</v>
      </c>
      <c r="K8">
        <v>48</v>
      </c>
      <c r="L8">
        <f>AVERAGE(F53:F60)</f>
        <v>0.17379181094348919</v>
      </c>
      <c r="M8">
        <f>STDEV(F53:F60)/SQRT(8)</f>
        <v>5.0865883392525277E-2</v>
      </c>
    </row>
    <row r="9" spans="1:13" x14ac:dyDescent="0.2">
      <c r="A9">
        <v>8</v>
      </c>
      <c r="B9" t="s">
        <v>7</v>
      </c>
      <c r="C9" t="s">
        <v>8</v>
      </c>
      <c r="D9">
        <v>24</v>
      </c>
      <c r="E9">
        <v>21</v>
      </c>
      <c r="F9">
        <f t="shared" si="0"/>
        <v>0.53333333333333333</v>
      </c>
      <c r="J9" s="2" t="s">
        <v>10</v>
      </c>
      <c r="K9">
        <v>120</v>
      </c>
      <c r="L9">
        <f>AVERAGE(F61:F68)</f>
        <v>6.3286830419398435E-2</v>
      </c>
      <c r="M9">
        <f>STDEV(F61:F68)/SQRT(8)</f>
        <v>3.5778056731426609E-2</v>
      </c>
    </row>
    <row r="10" spans="1:13" x14ac:dyDescent="0.2">
      <c r="A10">
        <v>9</v>
      </c>
      <c r="B10" t="s">
        <v>7</v>
      </c>
      <c r="C10" t="s">
        <v>8</v>
      </c>
      <c r="D10">
        <v>34</v>
      </c>
      <c r="E10">
        <v>31</v>
      </c>
      <c r="F10">
        <f t="shared" si="0"/>
        <v>0.52307692307692311</v>
      </c>
      <c r="J10" s="2" t="s">
        <v>10</v>
      </c>
      <c r="K10">
        <v>240</v>
      </c>
      <c r="L10">
        <f>AVERAGE(F69:F76)</f>
        <v>7.2115384615384619E-3</v>
      </c>
      <c r="M10">
        <f>STDEV(F69:F76)/SQRT(8)</f>
        <v>7.2115384615384611E-3</v>
      </c>
    </row>
    <row r="11" spans="1:13" x14ac:dyDescent="0.2">
      <c r="A11">
        <v>10</v>
      </c>
      <c r="B11" t="s">
        <v>7</v>
      </c>
      <c r="C11" t="s">
        <v>8</v>
      </c>
      <c r="D11">
        <v>9</v>
      </c>
      <c r="E11">
        <v>25</v>
      </c>
      <c r="F11">
        <f t="shared" si="0"/>
        <v>0.26470588235294118</v>
      </c>
      <c r="J11" s="2" t="s">
        <v>11</v>
      </c>
      <c r="K11">
        <v>6</v>
      </c>
      <c r="L11">
        <v>0</v>
      </c>
      <c r="M11">
        <v>0</v>
      </c>
    </row>
    <row r="12" spans="1:13" x14ac:dyDescent="0.2">
      <c r="A12">
        <v>11</v>
      </c>
      <c r="B12" t="s">
        <v>7</v>
      </c>
      <c r="C12" t="s">
        <v>8</v>
      </c>
      <c r="D12">
        <v>30</v>
      </c>
      <c r="E12">
        <v>8</v>
      </c>
      <c r="F12">
        <f t="shared" si="0"/>
        <v>0.78947368421052633</v>
      </c>
      <c r="J12" s="2" t="s">
        <v>11</v>
      </c>
      <c r="K12">
        <v>48</v>
      </c>
      <c r="L12">
        <v>0</v>
      </c>
      <c r="M12">
        <v>0</v>
      </c>
    </row>
    <row r="13" spans="1:13" x14ac:dyDescent="0.2">
      <c r="A13">
        <v>1</v>
      </c>
      <c r="B13" s="2" t="s">
        <v>9</v>
      </c>
      <c r="C13">
        <v>6</v>
      </c>
      <c r="D13">
        <v>0</v>
      </c>
      <c r="E13">
        <v>51</v>
      </c>
      <c r="F13">
        <f t="shared" si="0"/>
        <v>0</v>
      </c>
      <c r="J13" s="2" t="s">
        <v>11</v>
      </c>
      <c r="K13">
        <v>120</v>
      </c>
      <c r="L13">
        <v>0</v>
      </c>
      <c r="M13">
        <v>0</v>
      </c>
    </row>
    <row r="14" spans="1:13" x14ac:dyDescent="0.2">
      <c r="A14">
        <v>2</v>
      </c>
      <c r="B14" s="2" t="s">
        <v>9</v>
      </c>
      <c r="C14">
        <v>6</v>
      </c>
      <c r="D14">
        <v>27</v>
      </c>
      <c r="E14">
        <v>45</v>
      </c>
      <c r="F14">
        <f t="shared" si="0"/>
        <v>0.375</v>
      </c>
      <c r="J14" s="2" t="s">
        <v>11</v>
      </c>
      <c r="K14">
        <v>240</v>
      </c>
      <c r="L14">
        <v>0</v>
      </c>
      <c r="M14">
        <v>0</v>
      </c>
    </row>
    <row r="15" spans="1:13" x14ac:dyDescent="0.2">
      <c r="A15">
        <v>3</v>
      </c>
      <c r="B15" s="2" t="s">
        <v>9</v>
      </c>
      <c r="C15">
        <v>6</v>
      </c>
      <c r="D15">
        <v>9</v>
      </c>
      <c r="E15">
        <v>62</v>
      </c>
      <c r="F15">
        <f t="shared" si="0"/>
        <v>0.12676056338028169</v>
      </c>
      <c r="J15" s="2" t="s">
        <v>12</v>
      </c>
      <c r="K15">
        <v>6</v>
      </c>
      <c r="L15">
        <v>0</v>
      </c>
      <c r="M15">
        <v>0</v>
      </c>
    </row>
    <row r="16" spans="1:13" x14ac:dyDescent="0.2">
      <c r="A16">
        <v>4</v>
      </c>
      <c r="B16" s="2" t="s">
        <v>9</v>
      </c>
      <c r="C16">
        <v>6</v>
      </c>
      <c r="D16">
        <v>15</v>
      </c>
      <c r="E16">
        <v>55</v>
      </c>
      <c r="F16">
        <f t="shared" si="0"/>
        <v>0.21428571428571427</v>
      </c>
      <c r="J16" s="2" t="s">
        <v>12</v>
      </c>
      <c r="K16">
        <v>48</v>
      </c>
      <c r="L16">
        <v>0</v>
      </c>
      <c r="M16">
        <v>0</v>
      </c>
    </row>
    <row r="17" spans="1:13" x14ac:dyDescent="0.2">
      <c r="A17">
        <v>5</v>
      </c>
      <c r="B17" s="2" t="s">
        <v>9</v>
      </c>
      <c r="C17">
        <v>6</v>
      </c>
      <c r="D17">
        <v>25</v>
      </c>
      <c r="E17">
        <v>25</v>
      </c>
      <c r="F17">
        <f t="shared" si="0"/>
        <v>0.5</v>
      </c>
      <c r="J17" s="2" t="s">
        <v>12</v>
      </c>
      <c r="K17">
        <v>120</v>
      </c>
      <c r="L17">
        <v>0</v>
      </c>
      <c r="M17">
        <v>0</v>
      </c>
    </row>
    <row r="18" spans="1:13" x14ac:dyDescent="0.2">
      <c r="A18">
        <v>6</v>
      </c>
      <c r="B18" s="2" t="s">
        <v>9</v>
      </c>
      <c r="C18">
        <v>6</v>
      </c>
      <c r="D18">
        <v>11</v>
      </c>
      <c r="E18">
        <v>51</v>
      </c>
      <c r="F18">
        <f t="shared" si="0"/>
        <v>0.17741935483870969</v>
      </c>
      <c r="J18" s="2" t="s">
        <v>12</v>
      </c>
      <c r="K18">
        <v>240</v>
      </c>
      <c r="L18">
        <v>0</v>
      </c>
      <c r="M18">
        <v>0</v>
      </c>
    </row>
    <row r="19" spans="1:13" x14ac:dyDescent="0.2">
      <c r="A19">
        <v>7</v>
      </c>
      <c r="B19" s="2" t="s">
        <v>9</v>
      </c>
      <c r="C19">
        <v>6</v>
      </c>
      <c r="D19">
        <v>15</v>
      </c>
      <c r="E19">
        <v>37</v>
      </c>
      <c r="F19">
        <f t="shared" si="0"/>
        <v>0.28846153846153844</v>
      </c>
      <c r="J19" s="2"/>
    </row>
    <row r="20" spans="1:13" x14ac:dyDescent="0.2">
      <c r="A20">
        <v>8</v>
      </c>
      <c r="B20" s="2" t="s">
        <v>9</v>
      </c>
      <c r="C20">
        <v>6</v>
      </c>
      <c r="D20">
        <v>28</v>
      </c>
      <c r="E20">
        <v>32</v>
      </c>
      <c r="F20">
        <f t="shared" si="0"/>
        <v>0.46666666666666667</v>
      </c>
    </row>
    <row r="21" spans="1:13" x14ac:dyDescent="0.2">
      <c r="A21">
        <v>1</v>
      </c>
      <c r="B21" s="2" t="s">
        <v>9</v>
      </c>
      <c r="C21">
        <v>48</v>
      </c>
      <c r="D21">
        <v>24</v>
      </c>
      <c r="E21">
        <v>59</v>
      </c>
      <c r="F21">
        <f t="shared" si="0"/>
        <v>0.28915662650602408</v>
      </c>
    </row>
    <row r="22" spans="1:13" x14ac:dyDescent="0.2">
      <c r="A22">
        <v>2</v>
      </c>
      <c r="B22" s="2" t="s">
        <v>9</v>
      </c>
      <c r="C22">
        <v>48</v>
      </c>
      <c r="D22">
        <v>23</v>
      </c>
      <c r="E22">
        <v>35</v>
      </c>
      <c r="F22">
        <f t="shared" si="0"/>
        <v>0.39655172413793105</v>
      </c>
    </row>
    <row r="23" spans="1:13" x14ac:dyDescent="0.2">
      <c r="A23">
        <v>3</v>
      </c>
      <c r="B23" s="2" t="s">
        <v>9</v>
      </c>
      <c r="C23">
        <v>48</v>
      </c>
      <c r="D23">
        <v>14</v>
      </c>
      <c r="E23">
        <v>50</v>
      </c>
      <c r="F23">
        <f t="shared" si="0"/>
        <v>0.21875</v>
      </c>
    </row>
    <row r="24" spans="1:13" x14ac:dyDescent="0.2">
      <c r="A24">
        <v>4</v>
      </c>
      <c r="B24" s="2" t="s">
        <v>9</v>
      </c>
      <c r="C24">
        <v>48</v>
      </c>
      <c r="D24">
        <v>27</v>
      </c>
      <c r="E24">
        <v>45</v>
      </c>
      <c r="F24">
        <f t="shared" si="0"/>
        <v>0.375</v>
      </c>
    </row>
    <row r="25" spans="1:13" x14ac:dyDescent="0.2">
      <c r="A25">
        <v>5</v>
      </c>
      <c r="B25" s="2" t="s">
        <v>9</v>
      </c>
      <c r="C25">
        <v>48</v>
      </c>
      <c r="D25">
        <v>18</v>
      </c>
      <c r="E25">
        <v>22</v>
      </c>
      <c r="F25">
        <f t="shared" si="0"/>
        <v>0.45</v>
      </c>
    </row>
    <row r="26" spans="1:13" x14ac:dyDescent="0.2">
      <c r="A26">
        <v>6</v>
      </c>
      <c r="B26" s="2" t="s">
        <v>9</v>
      </c>
      <c r="C26">
        <v>48</v>
      </c>
      <c r="D26">
        <v>32</v>
      </c>
      <c r="E26">
        <v>37</v>
      </c>
      <c r="F26">
        <f t="shared" si="0"/>
        <v>0.46376811594202899</v>
      </c>
    </row>
    <row r="27" spans="1:13" x14ac:dyDescent="0.2">
      <c r="A27">
        <v>7</v>
      </c>
      <c r="B27" s="2" t="s">
        <v>9</v>
      </c>
      <c r="C27">
        <v>48</v>
      </c>
      <c r="D27">
        <v>28</v>
      </c>
      <c r="E27">
        <v>35</v>
      </c>
      <c r="F27">
        <f t="shared" si="0"/>
        <v>0.44444444444444442</v>
      </c>
    </row>
    <row r="28" spans="1:13" x14ac:dyDescent="0.2">
      <c r="A28">
        <v>8</v>
      </c>
      <c r="B28" s="2" t="s">
        <v>9</v>
      </c>
      <c r="C28">
        <v>48</v>
      </c>
      <c r="D28">
        <v>40</v>
      </c>
      <c r="E28">
        <v>32</v>
      </c>
      <c r="F28">
        <f t="shared" si="0"/>
        <v>0.55555555555555558</v>
      </c>
    </row>
    <row r="29" spans="1:13" x14ac:dyDescent="0.2">
      <c r="A29">
        <v>1</v>
      </c>
      <c r="B29" s="2" t="s">
        <v>9</v>
      </c>
      <c r="C29">
        <v>120</v>
      </c>
      <c r="D29">
        <v>20</v>
      </c>
      <c r="E29">
        <v>37</v>
      </c>
      <c r="F29">
        <f t="shared" si="0"/>
        <v>0.35087719298245612</v>
      </c>
    </row>
    <row r="30" spans="1:13" x14ac:dyDescent="0.2">
      <c r="A30">
        <v>2</v>
      </c>
      <c r="B30" s="2" t="s">
        <v>9</v>
      </c>
      <c r="C30">
        <v>120</v>
      </c>
      <c r="D30">
        <v>29</v>
      </c>
      <c r="E30">
        <v>35</v>
      </c>
      <c r="F30">
        <f t="shared" si="0"/>
        <v>0.453125</v>
      </c>
    </row>
    <row r="31" spans="1:13" x14ac:dyDescent="0.2">
      <c r="A31">
        <v>3</v>
      </c>
      <c r="B31" s="2" t="s">
        <v>9</v>
      </c>
      <c r="C31">
        <v>120</v>
      </c>
      <c r="D31">
        <v>9</v>
      </c>
      <c r="E31">
        <v>52</v>
      </c>
      <c r="F31">
        <f t="shared" si="0"/>
        <v>0.14754098360655737</v>
      </c>
    </row>
    <row r="32" spans="1:13" x14ac:dyDescent="0.2">
      <c r="A32">
        <v>4</v>
      </c>
      <c r="B32" s="2" t="s">
        <v>9</v>
      </c>
      <c r="C32">
        <v>120</v>
      </c>
      <c r="D32">
        <v>31</v>
      </c>
      <c r="E32">
        <v>26</v>
      </c>
      <c r="F32">
        <f t="shared" si="0"/>
        <v>0.54385964912280704</v>
      </c>
    </row>
    <row r="33" spans="1:6" x14ac:dyDescent="0.2">
      <c r="A33">
        <v>5</v>
      </c>
      <c r="B33" s="2" t="s">
        <v>9</v>
      </c>
      <c r="C33">
        <v>120</v>
      </c>
      <c r="D33">
        <v>25</v>
      </c>
      <c r="E33">
        <v>42</v>
      </c>
      <c r="F33">
        <f t="shared" si="0"/>
        <v>0.37313432835820898</v>
      </c>
    </row>
    <row r="34" spans="1:6" x14ac:dyDescent="0.2">
      <c r="A34">
        <v>6</v>
      </c>
      <c r="B34" s="2" t="s">
        <v>9</v>
      </c>
      <c r="C34">
        <v>120</v>
      </c>
      <c r="D34">
        <v>31</v>
      </c>
      <c r="E34">
        <v>33</v>
      </c>
      <c r="F34">
        <f t="shared" si="0"/>
        <v>0.484375</v>
      </c>
    </row>
    <row r="35" spans="1:6" x14ac:dyDescent="0.2">
      <c r="A35">
        <v>7</v>
      </c>
      <c r="B35" s="2" t="s">
        <v>9</v>
      </c>
      <c r="C35">
        <v>120</v>
      </c>
      <c r="D35">
        <v>14</v>
      </c>
      <c r="E35">
        <v>55</v>
      </c>
      <c r="F35">
        <f t="shared" si="0"/>
        <v>0.20289855072463769</v>
      </c>
    </row>
    <row r="36" spans="1:6" x14ac:dyDescent="0.2">
      <c r="A36">
        <v>8</v>
      </c>
      <c r="B36" s="2" t="s">
        <v>9</v>
      </c>
      <c r="C36">
        <v>120</v>
      </c>
      <c r="D36">
        <v>9</v>
      </c>
      <c r="E36">
        <v>48</v>
      </c>
      <c r="F36">
        <f t="shared" si="0"/>
        <v>0.15789473684210525</v>
      </c>
    </row>
    <row r="37" spans="1:6" x14ac:dyDescent="0.2">
      <c r="A37">
        <v>1</v>
      </c>
      <c r="B37" s="2" t="s">
        <v>9</v>
      </c>
      <c r="C37">
        <v>240</v>
      </c>
      <c r="D37">
        <v>8</v>
      </c>
      <c r="E37">
        <v>57</v>
      </c>
      <c r="F37">
        <f t="shared" si="0"/>
        <v>0.12307692307692308</v>
      </c>
    </row>
    <row r="38" spans="1:6" x14ac:dyDescent="0.2">
      <c r="A38">
        <v>2</v>
      </c>
      <c r="B38" s="2" t="s">
        <v>9</v>
      </c>
      <c r="C38">
        <v>240</v>
      </c>
      <c r="D38">
        <v>13</v>
      </c>
      <c r="E38">
        <v>42</v>
      </c>
      <c r="F38">
        <f t="shared" si="0"/>
        <v>0.23636363636363636</v>
      </c>
    </row>
    <row r="39" spans="1:6" x14ac:dyDescent="0.2">
      <c r="A39">
        <v>3</v>
      </c>
      <c r="B39" s="2" t="s">
        <v>9</v>
      </c>
      <c r="C39">
        <v>240</v>
      </c>
      <c r="D39">
        <v>1</v>
      </c>
      <c r="E39">
        <v>63</v>
      </c>
      <c r="F39">
        <f t="shared" si="0"/>
        <v>1.5625E-2</v>
      </c>
    </row>
    <row r="40" spans="1:6" x14ac:dyDescent="0.2">
      <c r="A40">
        <v>4</v>
      </c>
      <c r="B40" s="2" t="s">
        <v>9</v>
      </c>
      <c r="C40">
        <v>240</v>
      </c>
      <c r="D40">
        <v>13</v>
      </c>
      <c r="E40">
        <v>43</v>
      </c>
      <c r="F40">
        <f t="shared" si="0"/>
        <v>0.23214285714285715</v>
      </c>
    </row>
    <row r="41" spans="1:6" x14ac:dyDescent="0.2">
      <c r="A41">
        <v>5</v>
      </c>
      <c r="B41" s="2" t="s">
        <v>9</v>
      </c>
      <c r="C41">
        <v>240</v>
      </c>
      <c r="D41">
        <v>22</v>
      </c>
      <c r="E41">
        <v>30</v>
      </c>
      <c r="F41">
        <f t="shared" si="0"/>
        <v>0.42307692307692307</v>
      </c>
    </row>
    <row r="42" spans="1:6" x14ac:dyDescent="0.2">
      <c r="A42">
        <v>6</v>
      </c>
      <c r="B42" s="2" t="s">
        <v>9</v>
      </c>
      <c r="C42">
        <v>240</v>
      </c>
      <c r="D42">
        <v>16</v>
      </c>
      <c r="E42">
        <v>42</v>
      </c>
      <c r="F42">
        <f t="shared" si="0"/>
        <v>0.27586206896551724</v>
      </c>
    </row>
    <row r="43" spans="1:6" x14ac:dyDescent="0.2">
      <c r="A43">
        <v>7</v>
      </c>
      <c r="B43" s="2" t="s">
        <v>9</v>
      </c>
      <c r="C43">
        <v>240</v>
      </c>
      <c r="D43">
        <v>20</v>
      </c>
      <c r="E43">
        <v>41</v>
      </c>
      <c r="F43">
        <f t="shared" si="0"/>
        <v>0.32786885245901637</v>
      </c>
    </row>
    <row r="44" spans="1:6" x14ac:dyDescent="0.2">
      <c r="A44">
        <v>8</v>
      </c>
      <c r="B44" s="2" t="s">
        <v>9</v>
      </c>
      <c r="C44">
        <v>240</v>
      </c>
      <c r="D44">
        <v>11</v>
      </c>
      <c r="E44">
        <v>32</v>
      </c>
      <c r="F44">
        <f t="shared" si="0"/>
        <v>0.2558139534883721</v>
      </c>
    </row>
    <row r="45" spans="1:6" x14ac:dyDescent="0.2">
      <c r="A45">
        <v>1</v>
      </c>
      <c r="B45" s="2" t="s">
        <v>10</v>
      </c>
      <c r="C45">
        <v>6</v>
      </c>
      <c r="D45">
        <v>3</v>
      </c>
      <c r="E45">
        <v>75</v>
      </c>
      <c r="F45">
        <f t="shared" si="0"/>
        <v>3.8461538461538464E-2</v>
      </c>
    </row>
    <row r="46" spans="1:6" x14ac:dyDescent="0.2">
      <c r="A46">
        <v>2</v>
      </c>
      <c r="B46" s="2" t="s">
        <v>10</v>
      </c>
      <c r="C46">
        <v>6</v>
      </c>
      <c r="D46">
        <v>0</v>
      </c>
      <c r="E46">
        <v>75</v>
      </c>
      <c r="F46">
        <f t="shared" si="0"/>
        <v>0</v>
      </c>
    </row>
    <row r="47" spans="1:6" x14ac:dyDescent="0.2">
      <c r="A47">
        <v>3</v>
      </c>
      <c r="B47" s="2" t="s">
        <v>10</v>
      </c>
      <c r="C47">
        <v>6</v>
      </c>
      <c r="D47">
        <v>12</v>
      </c>
      <c r="E47">
        <v>57</v>
      </c>
      <c r="F47">
        <f t="shared" si="0"/>
        <v>0.17391304347826086</v>
      </c>
    </row>
    <row r="48" spans="1:6" x14ac:dyDescent="0.2">
      <c r="A48">
        <v>4</v>
      </c>
      <c r="B48" s="2" t="s">
        <v>10</v>
      </c>
      <c r="C48">
        <v>6</v>
      </c>
      <c r="D48">
        <v>20</v>
      </c>
      <c r="E48">
        <v>51</v>
      </c>
      <c r="F48">
        <f t="shared" si="0"/>
        <v>0.28169014084507044</v>
      </c>
    </row>
    <row r="49" spans="1:6" x14ac:dyDescent="0.2">
      <c r="A49">
        <v>5</v>
      </c>
      <c r="B49" s="2" t="s">
        <v>10</v>
      </c>
      <c r="C49">
        <v>6</v>
      </c>
      <c r="D49">
        <v>26</v>
      </c>
      <c r="E49">
        <v>30</v>
      </c>
      <c r="F49">
        <f t="shared" si="0"/>
        <v>0.4642857142857143</v>
      </c>
    </row>
    <row r="50" spans="1:6" x14ac:dyDescent="0.2">
      <c r="A50">
        <v>6</v>
      </c>
      <c r="B50" s="2" t="s">
        <v>10</v>
      </c>
      <c r="C50">
        <v>6</v>
      </c>
      <c r="D50">
        <v>0</v>
      </c>
      <c r="E50">
        <v>75</v>
      </c>
      <c r="F50">
        <f t="shared" si="0"/>
        <v>0</v>
      </c>
    </row>
    <row r="51" spans="1:6" x14ac:dyDescent="0.2">
      <c r="A51">
        <v>7</v>
      </c>
      <c r="B51" s="2" t="s">
        <v>10</v>
      </c>
      <c r="C51">
        <v>6</v>
      </c>
      <c r="D51">
        <v>20</v>
      </c>
      <c r="E51">
        <v>42</v>
      </c>
      <c r="F51">
        <f t="shared" si="0"/>
        <v>0.32258064516129031</v>
      </c>
    </row>
    <row r="52" spans="1:6" x14ac:dyDescent="0.2">
      <c r="A52">
        <v>8</v>
      </c>
      <c r="B52" s="2" t="s">
        <v>10</v>
      </c>
      <c r="C52">
        <v>6</v>
      </c>
      <c r="D52">
        <v>20</v>
      </c>
      <c r="E52">
        <v>57</v>
      </c>
      <c r="F52">
        <f t="shared" si="0"/>
        <v>0.25974025974025972</v>
      </c>
    </row>
    <row r="53" spans="1:6" x14ac:dyDescent="0.2">
      <c r="A53">
        <v>1</v>
      </c>
      <c r="B53" s="2" t="s">
        <v>10</v>
      </c>
      <c r="C53">
        <v>48</v>
      </c>
      <c r="D53">
        <v>27</v>
      </c>
      <c r="E53">
        <v>38</v>
      </c>
      <c r="F53">
        <f t="shared" si="0"/>
        <v>0.41538461538461541</v>
      </c>
    </row>
    <row r="54" spans="1:6" x14ac:dyDescent="0.2">
      <c r="A54">
        <v>2</v>
      </c>
      <c r="B54" s="2" t="s">
        <v>10</v>
      </c>
      <c r="C54">
        <v>48</v>
      </c>
      <c r="D54">
        <v>4</v>
      </c>
      <c r="E54">
        <v>64</v>
      </c>
      <c r="F54">
        <f t="shared" si="0"/>
        <v>5.8823529411764705E-2</v>
      </c>
    </row>
    <row r="55" spans="1:6" x14ac:dyDescent="0.2">
      <c r="A55">
        <v>3</v>
      </c>
      <c r="B55" s="2" t="s">
        <v>10</v>
      </c>
      <c r="C55">
        <v>48</v>
      </c>
      <c r="D55">
        <v>4</v>
      </c>
      <c r="E55">
        <v>58</v>
      </c>
      <c r="F55">
        <f t="shared" si="0"/>
        <v>6.4516129032258063E-2</v>
      </c>
    </row>
    <row r="56" spans="1:6" x14ac:dyDescent="0.2">
      <c r="A56">
        <v>4</v>
      </c>
      <c r="B56" s="2" t="s">
        <v>10</v>
      </c>
      <c r="C56">
        <v>48</v>
      </c>
      <c r="D56">
        <v>5</v>
      </c>
      <c r="E56">
        <v>38</v>
      </c>
      <c r="F56">
        <f t="shared" si="0"/>
        <v>0.11627906976744186</v>
      </c>
    </row>
    <row r="57" spans="1:6" x14ac:dyDescent="0.2">
      <c r="A57">
        <v>5</v>
      </c>
      <c r="B57" s="2" t="s">
        <v>10</v>
      </c>
      <c r="C57">
        <v>48</v>
      </c>
      <c r="D57">
        <v>23</v>
      </c>
      <c r="E57">
        <v>37</v>
      </c>
      <c r="F57">
        <f t="shared" si="0"/>
        <v>0.38333333333333336</v>
      </c>
    </row>
    <row r="58" spans="1:6" x14ac:dyDescent="0.2">
      <c r="A58">
        <v>6</v>
      </c>
      <c r="B58" s="2" t="s">
        <v>10</v>
      </c>
      <c r="C58">
        <v>48</v>
      </c>
      <c r="D58">
        <v>10</v>
      </c>
      <c r="E58">
        <v>65</v>
      </c>
      <c r="F58">
        <f t="shared" si="0"/>
        <v>0.13333333333333333</v>
      </c>
    </row>
    <row r="59" spans="1:6" x14ac:dyDescent="0.2">
      <c r="A59">
        <v>7</v>
      </c>
      <c r="B59" s="2" t="s">
        <v>10</v>
      </c>
      <c r="C59">
        <v>48</v>
      </c>
      <c r="D59">
        <v>4</v>
      </c>
      <c r="E59">
        <v>59</v>
      </c>
      <c r="F59">
        <f t="shared" si="0"/>
        <v>6.3492063492063489E-2</v>
      </c>
    </row>
    <row r="60" spans="1:6" x14ac:dyDescent="0.2">
      <c r="A60">
        <v>8</v>
      </c>
      <c r="B60" s="2" t="s">
        <v>10</v>
      </c>
      <c r="C60">
        <v>48</v>
      </c>
      <c r="D60">
        <v>9</v>
      </c>
      <c r="E60">
        <v>49</v>
      </c>
      <c r="F60">
        <f t="shared" si="0"/>
        <v>0.15517241379310345</v>
      </c>
    </row>
    <row r="61" spans="1:6" x14ac:dyDescent="0.2">
      <c r="A61">
        <v>1</v>
      </c>
      <c r="B61" s="2" t="s">
        <v>10</v>
      </c>
      <c r="C61">
        <v>120</v>
      </c>
      <c r="D61">
        <v>19</v>
      </c>
      <c r="E61">
        <v>52</v>
      </c>
      <c r="F61">
        <f t="shared" si="0"/>
        <v>0.26760563380281688</v>
      </c>
    </row>
    <row r="62" spans="1:6" x14ac:dyDescent="0.2">
      <c r="A62">
        <v>2</v>
      </c>
      <c r="B62" s="2" t="s">
        <v>10</v>
      </c>
      <c r="C62">
        <v>120</v>
      </c>
      <c r="D62">
        <v>9</v>
      </c>
      <c r="E62">
        <v>42</v>
      </c>
      <c r="F62">
        <f t="shared" si="0"/>
        <v>0.17647058823529413</v>
      </c>
    </row>
    <row r="63" spans="1:6" x14ac:dyDescent="0.2">
      <c r="A63">
        <v>3</v>
      </c>
      <c r="B63" s="2" t="s">
        <v>10</v>
      </c>
      <c r="C63">
        <v>120</v>
      </c>
      <c r="D63">
        <v>1</v>
      </c>
      <c r="E63">
        <v>65</v>
      </c>
      <c r="F63">
        <f t="shared" si="0"/>
        <v>1.5151515151515152E-2</v>
      </c>
    </row>
    <row r="64" spans="1:6" x14ac:dyDescent="0.2">
      <c r="A64">
        <v>4</v>
      </c>
      <c r="B64" s="2" t="s">
        <v>10</v>
      </c>
      <c r="C64">
        <v>120</v>
      </c>
      <c r="D64">
        <v>0</v>
      </c>
      <c r="E64">
        <v>61</v>
      </c>
      <c r="F64">
        <f t="shared" si="0"/>
        <v>0</v>
      </c>
    </row>
    <row r="65" spans="1:6" x14ac:dyDescent="0.2">
      <c r="A65">
        <v>5</v>
      </c>
      <c r="B65" s="2" t="s">
        <v>10</v>
      </c>
      <c r="C65">
        <v>120</v>
      </c>
      <c r="D65">
        <v>0</v>
      </c>
      <c r="E65">
        <v>64</v>
      </c>
      <c r="F65">
        <f t="shared" si="0"/>
        <v>0</v>
      </c>
    </row>
    <row r="66" spans="1:6" x14ac:dyDescent="0.2">
      <c r="A66">
        <v>6</v>
      </c>
      <c r="B66" s="2" t="s">
        <v>10</v>
      </c>
      <c r="C66">
        <v>120</v>
      </c>
      <c r="D66">
        <v>1</v>
      </c>
      <c r="E66">
        <v>68</v>
      </c>
      <c r="F66">
        <f t="shared" si="0"/>
        <v>1.4492753623188406E-2</v>
      </c>
    </row>
    <row r="67" spans="1:6" x14ac:dyDescent="0.2">
      <c r="A67">
        <v>7</v>
      </c>
      <c r="B67" s="2" t="s">
        <v>10</v>
      </c>
      <c r="C67">
        <v>120</v>
      </c>
      <c r="D67">
        <v>1</v>
      </c>
      <c r="E67">
        <v>58</v>
      </c>
      <c r="F67">
        <f t="shared" ref="F67:F76" si="1">D67/(D67+E67)</f>
        <v>1.6949152542372881E-2</v>
      </c>
    </row>
    <row r="68" spans="1:6" x14ac:dyDescent="0.2">
      <c r="A68">
        <v>8</v>
      </c>
      <c r="B68" s="2" t="s">
        <v>10</v>
      </c>
      <c r="C68">
        <v>120</v>
      </c>
      <c r="D68">
        <v>1</v>
      </c>
      <c r="E68">
        <v>63</v>
      </c>
      <c r="F68">
        <f t="shared" si="1"/>
        <v>1.5625E-2</v>
      </c>
    </row>
    <row r="69" spans="1:6" x14ac:dyDescent="0.2">
      <c r="A69">
        <v>1</v>
      </c>
      <c r="B69" s="2" t="s">
        <v>10</v>
      </c>
      <c r="C69">
        <v>240</v>
      </c>
      <c r="D69">
        <v>0</v>
      </c>
      <c r="E69">
        <v>75</v>
      </c>
      <c r="F69">
        <f t="shared" si="1"/>
        <v>0</v>
      </c>
    </row>
    <row r="70" spans="1:6" x14ac:dyDescent="0.2">
      <c r="A70">
        <v>2</v>
      </c>
      <c r="B70" s="2" t="s">
        <v>10</v>
      </c>
      <c r="C70">
        <v>240</v>
      </c>
      <c r="D70">
        <v>3</v>
      </c>
      <c r="E70">
        <v>49</v>
      </c>
      <c r="F70">
        <f t="shared" si="1"/>
        <v>5.7692307692307696E-2</v>
      </c>
    </row>
    <row r="71" spans="1:6" x14ac:dyDescent="0.2">
      <c r="A71">
        <v>3</v>
      </c>
      <c r="B71" s="2" t="s">
        <v>10</v>
      </c>
      <c r="C71">
        <v>240</v>
      </c>
      <c r="D71">
        <v>0</v>
      </c>
      <c r="E71">
        <v>69</v>
      </c>
      <c r="F71">
        <f t="shared" si="1"/>
        <v>0</v>
      </c>
    </row>
    <row r="72" spans="1:6" x14ac:dyDescent="0.2">
      <c r="A72">
        <v>4</v>
      </c>
      <c r="B72" s="2" t="s">
        <v>10</v>
      </c>
      <c r="C72">
        <v>240</v>
      </c>
      <c r="D72">
        <v>0</v>
      </c>
      <c r="E72">
        <v>79</v>
      </c>
      <c r="F72">
        <f t="shared" si="1"/>
        <v>0</v>
      </c>
    </row>
    <row r="73" spans="1:6" x14ac:dyDescent="0.2">
      <c r="A73">
        <v>5</v>
      </c>
      <c r="B73" s="2" t="s">
        <v>10</v>
      </c>
      <c r="C73">
        <v>240</v>
      </c>
      <c r="D73">
        <v>0</v>
      </c>
      <c r="E73">
        <v>54</v>
      </c>
      <c r="F73">
        <f t="shared" si="1"/>
        <v>0</v>
      </c>
    </row>
    <row r="74" spans="1:6" x14ac:dyDescent="0.2">
      <c r="A74">
        <v>6</v>
      </c>
      <c r="B74" s="2" t="s">
        <v>10</v>
      </c>
      <c r="C74">
        <v>240</v>
      </c>
      <c r="D74">
        <v>0</v>
      </c>
      <c r="E74">
        <v>71</v>
      </c>
      <c r="F74">
        <f t="shared" si="1"/>
        <v>0</v>
      </c>
    </row>
    <row r="75" spans="1:6" x14ac:dyDescent="0.2">
      <c r="A75">
        <v>7</v>
      </c>
      <c r="B75" s="2" t="s">
        <v>10</v>
      </c>
      <c r="C75">
        <v>240</v>
      </c>
      <c r="D75">
        <v>0</v>
      </c>
      <c r="E75">
        <v>75</v>
      </c>
      <c r="F75">
        <f t="shared" si="1"/>
        <v>0</v>
      </c>
    </row>
    <row r="76" spans="1:6" x14ac:dyDescent="0.2">
      <c r="A76">
        <v>8</v>
      </c>
      <c r="B76" s="2" t="s">
        <v>10</v>
      </c>
      <c r="C76">
        <v>240</v>
      </c>
      <c r="D76">
        <v>0</v>
      </c>
      <c r="E76">
        <v>60</v>
      </c>
      <c r="F76">
        <f t="shared" si="1"/>
        <v>0</v>
      </c>
    </row>
    <row r="77" spans="1:6" x14ac:dyDescent="0.2">
      <c r="B77" s="2"/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26924DB44AE04695DBB6323F6FDD32" ma:contentTypeVersion="14" ma:contentTypeDescription="Create a new document." ma:contentTypeScope="" ma:versionID="d22c39636ec4f5165ec4e21d26ccd267">
  <xsd:schema xmlns:xsd="http://www.w3.org/2001/XMLSchema" xmlns:xs="http://www.w3.org/2001/XMLSchema" xmlns:p="http://schemas.microsoft.com/office/2006/metadata/properties" xmlns:ns3="c63ecb39-b7de-47df-ba71-e92888fd1111" xmlns:ns4="e0845227-3a8d-4c34-92b9-66e479dbd20d" targetNamespace="http://schemas.microsoft.com/office/2006/metadata/properties" ma:root="true" ma:fieldsID="3dac4682daf3d92fccc3b287efb9dfd6" ns3:_="" ns4:_="">
    <xsd:import namespace="c63ecb39-b7de-47df-ba71-e92888fd1111"/>
    <xsd:import namespace="e0845227-3a8d-4c34-92b9-66e479dbd2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ecb39-b7de-47df-ba71-e92888fd11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845227-3a8d-4c34-92b9-66e479dbd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3ecb39-b7de-47df-ba71-e92888fd1111" xsi:nil="true"/>
  </documentManagement>
</p:properties>
</file>

<file path=customXml/itemProps1.xml><?xml version="1.0" encoding="utf-8"?>
<ds:datastoreItem xmlns:ds="http://schemas.openxmlformats.org/officeDocument/2006/customXml" ds:itemID="{24F77162-4FA5-471B-B5DC-C4D293DF71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3ecb39-b7de-47df-ba71-e92888fd1111"/>
    <ds:schemaRef ds:uri="e0845227-3a8d-4c34-92b9-66e479dbd2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D39661-C582-49A1-959C-19A78A04B6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522E01-0436-4A7D-A8FF-3BB53BE787AD}">
  <ds:schemaRefs>
    <ds:schemaRef ds:uri="http://schemas.microsoft.com/office/2006/documentManagement/types"/>
    <ds:schemaRef ds:uri="http://schemas.microsoft.com/office/infopath/2007/PartnerControls"/>
    <ds:schemaRef ds:uri="e0845227-3a8d-4c34-92b9-66e479dbd20d"/>
    <ds:schemaRef ds:uri="http://purl.org/dc/elements/1.1/"/>
    <ds:schemaRef ds:uri="http://schemas.microsoft.com/office/2006/metadata/properties"/>
    <ds:schemaRef ds:uri="c63ecb39-b7de-47df-ba71-e92888fd1111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Ageneo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Davidson, Nicole (Lynette) - ARS</dc:creator>
  <cp:lastModifiedBy>Davidson, Nicole (Lynette) - ARS</cp:lastModifiedBy>
  <dcterms:created xsi:type="dcterms:W3CDTF">2023-09-29T14:53:23Z</dcterms:created>
  <dcterms:modified xsi:type="dcterms:W3CDTF">2023-09-29T16:06:34Z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0x0101008226924DB44AE04695DBB6323F6FDD32</vt:lpwstr>
  </property>
</Properties>
</file>