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D684E773-F436-42F3-916C-6C8AA78E91FF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RA1 Mixed Standards 5;1" sheetId="2" r:id="rId1"/>
    <sheet name="RA1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<sst xmlns="http://schemas.openxmlformats.org/spreadsheetml/2006/main" count="72" uniqueCount="52">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</sst>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16" zoomScale="70" zoomScaleNormal="70" workbookViewId="0">
      <selection activeCell="P64" sqref="P64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1477.1046100000001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'RA1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'RA1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74.379660000000001</v>
      </c>
      <c r="D20" s="16">
        <f>'RA1 Mixed Standards 5;1'!I18</f>
        <v>0.58399554573934276</v>
      </c>
      <c r="E20" s="17">
        <f>((C20/$I$11)*(($I$7*$I$9)/D20))/1000</f>
        <v>1.7245007843788513E-3</v>
      </c>
      <c r="F20" s="91">
        <v>0.99150000000000005</v>
      </c>
      <c r="G20" s="91">
        <v>0.91139999999999999</v>
      </c>
      <c r="H20" s="17">
        <f>E20*F20</f>
        <v>1.7098425277116312E-3</v>
      </c>
      <c r="I20" s="17">
        <f t="shared" ref="I20:I55" si="0">E20*G20</f>
        <v>1.5717100148828851E-3</v>
      </c>
      <c r="J20" s="90"/>
      <c r="K20" s="20">
        <f>I$20/$I$62*100</f>
        <v>4.7047604403029535</v>
      </c>
    </row>
    <row r="21" spans="1:16" ht="13.5" x14ac:dyDescent="0.25">
      <c r="A21" s="23">
        <v>0.41666666666666669</v>
      </c>
      <c r="B21" s="24"/>
      <c r="C21" s="15">
        <v>0</v>
      </c>
      <c r="D21" s="16">
        <f>'RA1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'RA1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'RA1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114.01315</v>
      </c>
      <c r="D24" s="16">
        <f>'RA1 Mixed Standards 5;1'!I22</f>
        <v>0.52228332313720438</v>
      </c>
      <c r="E24" s="17">
        <f>((C24/$I$11)*(($I$7*$I$9)/D24))/1000</f>
        <v>2.9557488416491733E-3</v>
      </c>
      <c r="F24" s="18">
        <v>0.99450000000000005</v>
      </c>
      <c r="G24" s="18">
        <v>0.94210000000000005</v>
      </c>
      <c r="H24" s="17">
        <f t="shared" si="2"/>
        <v>2.939492223020103E-3</v>
      </c>
      <c r="I24" s="17">
        <f t="shared" si="0"/>
        <v>2.7846109837176862E-3</v>
      </c>
      <c r="K24" s="20">
        <f>$I$24/$I$62*100</f>
        <v>8.3354610416504009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'RA1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'RA1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234.18476999999999</v>
      </c>
      <c r="D27" s="16">
        <f>'RA1 Mixed Standards 5;1'!I25</f>
        <v>0.52322337655136741</v>
      </c>
      <c r="E27" s="17">
        <f t="shared" si="1"/>
        <v>6.0602459591523761E-3</v>
      </c>
      <c r="F27" s="93">
        <v>0.99480000000000002</v>
      </c>
      <c r="G27" s="18">
        <v>0.94169999999999998</v>
      </c>
      <c r="H27" s="17">
        <f t="shared" si="2"/>
        <v>6.0287326801647841E-3</v>
      </c>
      <c r="I27" s="17">
        <f t="shared" si="0"/>
        <v>5.7069336197337929E-3</v>
      </c>
      <c r="K27" s="20">
        <f>$I$27/$I$62*100</f>
        <v>17.083148465882349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131.43998999999999</v>
      </c>
      <c r="D28" s="16">
        <f>'RA1 Mixed Standards 5;1'!I26</f>
        <v>0.52518037315984534</v>
      </c>
      <c r="E28" s="17">
        <f t="shared" si="1"/>
        <v>3.3887362783788194E-3</v>
      </c>
      <c r="F28" s="18">
        <v>0.995</v>
      </c>
      <c r="G28" s="18">
        <v>0.94810000000000005</v>
      </c>
      <c r="H28" s="17">
        <f t="shared" si="2"/>
        <v>3.3717925969869254E-3</v>
      </c>
      <c r="I28" s="17">
        <f t="shared" si="0"/>
        <v>3.2128608655309586E-3</v>
      </c>
      <c r="K28" s="20">
        <f>$I$28/$I$62*100</f>
        <v>9.6173852410515437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>
        <v>18.36909</v>
      </c>
      <c r="D29" s="16">
        <f>'RA1 Mixed Standards 5;1'!I27</f>
        <v>0.5249342140817479</v>
      </c>
      <c r="E29" s="17">
        <f t="shared" si="1"/>
        <v>4.7380703420708142E-4</v>
      </c>
      <c r="F29" s="18">
        <v>0.995</v>
      </c>
      <c r="G29" s="18">
        <v>0.94769999999999999</v>
      </c>
      <c r="H29" s="17">
        <f t="shared" si="2"/>
        <v>4.7143799903604601E-4</v>
      </c>
      <c r="I29" s="17">
        <f t="shared" si="0"/>
        <v>4.4902692631805107E-4</v>
      </c>
      <c r="K29" s="20">
        <f>$I$29/$I$62*100</f>
        <v>1.3441182530922615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'RA1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228.11057</v>
      </c>
      <c r="D31" s="16">
        <f>'RA1 Mixed Standards 5;1'!I29</f>
        <v>0.57207398693293676</v>
      </c>
      <c r="E31" s="17">
        <f>((C31/$I$11)*(($I$7*$I$9)/D31))/1000</f>
        <v>5.3989828961009808E-3</v>
      </c>
      <c r="F31" s="18">
        <v>0.99524199999999996</v>
      </c>
      <c r="G31" s="18">
        <v>0.95034395000000005</v>
      </c>
      <c r="H31" s="17">
        <f t="shared" si="2"/>
        <v>5.3732945354813318E-3</v>
      </c>
      <c r="I31" s="17">
        <f t="shared" si="0"/>
        <v>5.1308907314630463E-3</v>
      </c>
      <c r="K31" s="20">
        <f>$I$31/$I$62*100</f>
        <v>15.358820334744236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17.101240000000001</v>
      </c>
      <c r="D32" s="16">
        <f>'RA1 Mixed Standards 5;1'!I30</f>
        <v>0.5560986679727572</v>
      </c>
      <c r="E32" s="17">
        <f>((C32/$I$11)*(($I$7*$I$9)/D32))/1000</f>
        <v>4.1638443749318377E-4</v>
      </c>
      <c r="F32" s="18">
        <v>0.99550000000000005</v>
      </c>
      <c r="G32" s="18">
        <v>0.95269999999999999</v>
      </c>
      <c r="H32" s="17">
        <f t="shared" si="2"/>
        <v>4.1451070752446446E-4</v>
      </c>
      <c r="I32" s="17">
        <f t="shared" si="0"/>
        <v>3.9668945359975615E-4</v>
      </c>
      <c r="K32" s="20">
        <f>$I$32/$I$62*100</f>
        <v>1.1874511396560612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'RA1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78.856129999999993</v>
      </c>
      <c r="D34" s="16">
        <f>'RA1 Mixed Standards 5;1'!I32</f>
        <v>0.57307258596630672</v>
      </c>
      <c r="E34" s="17">
        <f>((C34/$I$11)*(($I$7*$I$9)/D34))/1000</f>
        <v>1.8631360450651337E-3</v>
      </c>
      <c r="F34" s="18">
        <v>0.99539999999999995</v>
      </c>
      <c r="G34" s="18">
        <v>0.95240000000000002</v>
      </c>
      <c r="H34" s="17">
        <f t="shared" si="2"/>
        <v>1.8545656192578341E-3</v>
      </c>
      <c r="I34" s="17">
        <f t="shared" si="0"/>
        <v>1.7744507693200334E-3</v>
      </c>
      <c r="K34" s="20">
        <f>$I$34/$I$62*100</f>
        <v>5.3116450895581435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'RA1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13.65587</v>
      </c>
      <c r="D36" s="16">
        <f>'RA1 Mixed Standards 5;1'!I34</f>
        <v>0.36080032307251586</v>
      </c>
      <c r="E36" s="17">
        <f t="shared" si="1"/>
        <v>5.1247324649866344E-4</v>
      </c>
      <c r="F36" s="18">
        <v>0.99590000000000001</v>
      </c>
      <c r="G36" s="18">
        <v>0.95699999999999996</v>
      </c>
      <c r="H36" s="17">
        <f t="shared" si="2"/>
        <v>5.1037210618801892E-4</v>
      </c>
      <c r="I36" s="17">
        <f t="shared" si="0"/>
        <v>4.9043689689922093E-4</v>
      </c>
      <c r="K36" s="20">
        <f>$I$36/$I$62*100</f>
        <v>1.4680749560333661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'RA1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'RA1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'RA1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19.415469999999999</v>
      </c>
      <c r="D40" s="16">
        <f>'RA1 Mixed Standards 5;1'!I38</f>
        <v>0.57169928898171185</v>
      </c>
      <c r="E40" s="17">
        <f>((C40/$I$11)*(($I$7*$I$9)/D40))/1000</f>
        <v>4.5983179606998327E-4</v>
      </c>
      <c r="F40" s="18">
        <v>0.99605399999999999</v>
      </c>
      <c r="G40" s="18">
        <v>0.95881644600000004</v>
      </c>
      <c r="H40" s="17">
        <f>E40*F40</f>
        <v>4.580172998026911E-4</v>
      </c>
      <c r="I40" s="17">
        <f>E40*G40</f>
        <v>4.4089428846561814E-4</v>
      </c>
      <c r="K40" s="20">
        <f>$I$40/$I$62*100</f>
        <v>1.3197739958939716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'RA1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43.631819999999998</v>
      </c>
      <c r="D42" s="16">
        <f>'RA1 Mixed Standards 5;1'!I40</f>
        <v>0.57248541312805568</v>
      </c>
      <c r="E42" s="17">
        <f t="shared" si="1"/>
        <v>1.031947600792917E-3</v>
      </c>
      <c r="F42" s="18">
        <v>0.99583299999999997</v>
      </c>
      <c r="G42" s="18">
        <v>0.95651359599999997</v>
      </c>
      <c r="H42" s="17">
        <f t="shared" si="2"/>
        <v>1.0276474751404129E-3</v>
      </c>
      <c r="I42" s="17">
        <f t="shared" si="0"/>
        <v>9.8707191051800557E-4</v>
      </c>
      <c r="K42" s="20">
        <f>$I$42/$I$62*100</f>
        <v>2.9547033691742488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'RA1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>
        <v>12.456020000000001</v>
      </c>
      <c r="D44" s="16">
        <f>'RA1 Mixed Standards 5;1'!I42</f>
        <v>0.47474204470894843</v>
      </c>
      <c r="E44" s="17">
        <f t="shared" si="1"/>
        <v>3.5525511775056707E-4</v>
      </c>
      <c r="F44" s="95">
        <v>0.995807</v>
      </c>
      <c r="G44" s="95">
        <v>0.95624246800000001</v>
      </c>
      <c r="H44" s="17">
        <f t="shared" si="2"/>
        <v>3.5376553304183894E-4</v>
      </c>
      <c r="I44" s="17">
        <f t="shared" si="0"/>
        <v>3.3971003056743287E-4</v>
      </c>
      <c r="K44" s="20">
        <f>$I$44/$I$62*100</f>
        <v>1.0168888012760153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'RA1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'RA1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20.42126</v>
      </c>
      <c r="D47" s="16">
        <f>'RA1 Mixed Standards 5;1'!I45</f>
        <v>0.56695087597379212</v>
      </c>
      <c r="E47" s="17">
        <f t="shared" si="1"/>
        <v>4.8770347065356091E-4</v>
      </c>
      <c r="F47" s="95">
        <v>0.99578100000000003</v>
      </c>
      <c r="G47" s="95">
        <v>0.95596872600000005</v>
      </c>
      <c r="H47" s="17">
        <f t="shared" si="2"/>
        <v>4.8564584971087354E-4</v>
      </c>
      <c r="I47" s="17">
        <f t="shared" si="0"/>
        <v>4.6622926550646303E-4</v>
      </c>
      <c r="K47" s="20">
        <f>$I$47/$I$62*100</f>
        <v>1.3956117755155719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'RA1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'RA1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'RA1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188.98983999999999</v>
      </c>
      <c r="D51" s="16">
        <f>'RA1 Mixed Standards 5;1'!I49</f>
        <v>0.53474774135716341</v>
      </c>
      <c r="E51" s="17">
        <f t="shared" si="1"/>
        <v>4.7852897615416655E-3</v>
      </c>
      <c r="F51" s="95">
        <v>0.99648800000000004</v>
      </c>
      <c r="G51" s="95">
        <v>0.96334507599999997</v>
      </c>
      <c r="H51" s="17">
        <f t="shared" si="2"/>
        <v>4.7684838238991317E-3</v>
      </c>
      <c r="I51" s="17">
        <f t="shared" si="0"/>
        <v>4.6098853290143776E-3</v>
      </c>
      <c r="K51" s="20">
        <f>$I$51/$I$62*100</f>
        <v>13.799241542592005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'RA1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'RA1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28.468170000000001</v>
      </c>
      <c r="D54" s="16">
        <f>'RA1 Mixed Standards 5;1'!I52</f>
        <v>0.50773983680032553</v>
      </c>
      <c r="E54" s="17">
        <f t="shared" si="1"/>
        <v>7.591665315013035E-4</v>
      </c>
      <c r="F54" s="97">
        <v>0.99609999999999999</v>
      </c>
      <c r="G54" s="97">
        <f>G55-0.003</f>
        <v>0.95605923199999998</v>
      </c>
      <c r="H54" s="17">
        <f t="shared" si="2"/>
        <v>7.5620578202844843E-4</v>
      </c>
      <c r="I54" s="17">
        <f t="shared" si="0"/>
        <v>7.2580817106724E-4</v>
      </c>
      <c r="K54" s="20">
        <f>$I$54/$I$62*100</f>
        <v>2.1726358794883911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157.86607000000001</v>
      </c>
      <c r="D55" s="16">
        <f>'RA1 Mixed Standards 5;1'!I53</f>
        <v>0.47458077977285135</v>
      </c>
      <c r="E55" s="17">
        <f t="shared" si="1"/>
        <v>4.5039897559714668E-3</v>
      </c>
      <c r="F55" s="98">
        <v>0.99607699999999999</v>
      </c>
      <c r="G55" s="98">
        <v>0.95905923199999998</v>
      </c>
      <c r="H55" s="17">
        <f t="shared" si="2"/>
        <v>4.4863206041587909E-3</v>
      </c>
      <c r="I55" s="17">
        <f t="shared" si="0"/>
        <v>4.3195929562978626E-3</v>
      </c>
      <c r="K55" s="20">
        <f>$I$55/$I$62*100</f>
        <v>12.930279674088476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3.3406802212902431E-2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RA1 Mixed Standards 5;1</vt:lpstr>
      <vt:lpstr>RA1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2020-03-06T19:53:37Z</dcterms:modified>
</cp:coreProperties>
</file>