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C301C2F8-C01A-4E59-A378-4ABBD73D9FC2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LC2 Mixed Standards 5;1" sheetId="2" r:id="rId1"/>
    <sheet name="LC2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<sst xmlns="http://schemas.openxmlformats.org/spreadsheetml/2006/main" count="72" uniqueCount="52">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</sst>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10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1492.75928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'LC2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'LC2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320.83136999999999</v>
      </c>
      <c r="D20" s="16">
        <f>'LC2 Mixed Standards 5;1'!I18</f>
        <v>0.58399554573934276</v>
      </c>
      <c r="E20" s="17">
        <f>((C20/$I$11)*(($I$7*$I$9)/D20))/1000</f>
        <v>7.3605032206051921E-3</v>
      </c>
      <c r="F20" s="91">
        <v>0.99150000000000005</v>
      </c>
      <c r="G20" s="91">
        <v>0.91139999999999999</v>
      </c>
      <c r="H20" s="17">
        <f>E20*F20</f>
        <v>7.2979389432300482E-3</v>
      </c>
      <c r="I20" s="17">
        <f t="shared" ref="I20:I55" si="0">E20*G20</f>
        <v>6.7083626352595722E-3</v>
      </c>
      <c r="J20" s="90"/>
      <c r="K20" s="20">
        <f>I$20/$I$62*100</f>
        <v>13.119613505268358</v>
      </c>
    </row>
    <row r="21" spans="1:16" ht="13.5" x14ac:dyDescent="0.25">
      <c r="A21" s="23">
        <v>0.41666666666666669</v>
      </c>
      <c r="B21" s="24"/>
      <c r="C21" s="15">
        <v>0</v>
      </c>
      <c r="D21" s="16">
        <f>'LC2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'LC2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'LC2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164.63570000000001</v>
      </c>
      <c r="D24" s="16">
        <f>'LC2 Mixed Standards 5;1'!I22</f>
        <v>0.52228332313720438</v>
      </c>
      <c r="E24" s="17">
        <f>((C24/$I$11)*(($I$7*$I$9)/D24))/1000</f>
        <v>4.2233597023641628E-3</v>
      </c>
      <c r="F24" s="18">
        <v>0.99450000000000005</v>
      </c>
      <c r="G24" s="18">
        <v>0.94210000000000005</v>
      </c>
      <c r="H24" s="17">
        <f t="shared" si="2"/>
        <v>4.2001312240011598E-3</v>
      </c>
      <c r="I24" s="17">
        <f t="shared" si="0"/>
        <v>3.9788271755972779E-3</v>
      </c>
      <c r="K24" s="20">
        <f>$I$24/$I$62*100</f>
        <v>7.781433053980237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'LC2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'LC2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349.90429999999998</v>
      </c>
      <c r="D27" s="16">
        <f>'LC2 Mixed Standards 5;1'!I25</f>
        <v>0.52322337655136741</v>
      </c>
      <c r="E27" s="17">
        <f t="shared" si="1"/>
        <v>8.9598833671240292E-3</v>
      </c>
      <c r="F27" s="93">
        <v>0.99480000000000002</v>
      </c>
      <c r="G27" s="18">
        <v>0.94169999999999998</v>
      </c>
      <c r="H27" s="17">
        <f t="shared" si="2"/>
        <v>8.913291973614984E-3</v>
      </c>
      <c r="I27" s="17">
        <f t="shared" si="0"/>
        <v>8.4375221668206973E-3</v>
      </c>
      <c r="K27" s="20">
        <f>$I$27/$I$62*100</f>
        <v>16.501348509245979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201.27112</v>
      </c>
      <c r="D28" s="16">
        <f>'LC2 Mixed Standards 5;1'!I26</f>
        <v>0.52518037315984534</v>
      </c>
      <c r="E28" s="17">
        <f t="shared" si="1"/>
        <v>5.1346777396503755E-3</v>
      </c>
      <c r="F28" s="18">
        <v>0.995</v>
      </c>
      <c r="G28" s="18">
        <v>0.94810000000000005</v>
      </c>
      <c r="H28" s="17">
        <f t="shared" si="2"/>
        <v>5.1090043509521236E-3</v>
      </c>
      <c r="I28" s="17">
        <f t="shared" si="0"/>
        <v>4.8681879649625209E-3</v>
      </c>
      <c r="K28" s="20">
        <f>$I$28/$I$62*100</f>
        <v>9.5207650575729268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>
        <v>17.71312</v>
      </c>
      <c r="D29" s="16">
        <f>'LC2 Mixed Standards 5;1'!I27</f>
        <v>0.5249342140817479</v>
      </c>
      <c r="E29" s="17">
        <f t="shared" si="1"/>
        <v>4.5209572532403121E-4</v>
      </c>
      <c r="F29" s="18">
        <v>0.995</v>
      </c>
      <c r="G29" s="18">
        <v>0.94769999999999999</v>
      </c>
      <c r="H29" s="17">
        <f t="shared" si="2"/>
        <v>4.4983524669741103E-4</v>
      </c>
      <c r="I29" s="17">
        <f t="shared" si="0"/>
        <v>4.2845111888958437E-4</v>
      </c>
      <c r="K29" s="20">
        <f>$I$29/$I$62*100</f>
        <v>0.83792624092594648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'LC2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311.42336999999998</v>
      </c>
      <c r="D31" s="16">
        <f>'LC2 Mixed Standards 5;1'!I29</f>
        <v>0.57207398693293676</v>
      </c>
      <c r="E31" s="17">
        <f>((C31/$I$11)*(($I$7*$I$9)/D31))/1000</f>
        <v>7.2935542187941979E-3</v>
      </c>
      <c r="F31" s="18">
        <v>0.99524199999999996</v>
      </c>
      <c r="G31" s="18">
        <v>0.95034395000000005</v>
      </c>
      <c r="H31" s="17">
        <f t="shared" si="2"/>
        <v>7.2588514878211751E-3</v>
      </c>
      <c r="I31" s="17">
        <f t="shared" si="0"/>
        <v>6.9313851258280424E-3</v>
      </c>
      <c r="K31" s="20">
        <f>$I$31/$I$62*100</f>
        <v>13.555780874018165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20.880520000000001</v>
      </c>
      <c r="D32" s="16">
        <f>'LC2 Mixed Standards 5;1'!I30</f>
        <v>0.5560986679727572</v>
      </c>
      <c r="E32" s="17">
        <f>((C32/$I$11)*(($I$7*$I$9)/D32))/1000</f>
        <v>5.0307144984938919E-4</v>
      </c>
      <c r="F32" s="18">
        <v>0.99550000000000005</v>
      </c>
      <c r="G32" s="18">
        <v>0.95269999999999999</v>
      </c>
      <c r="H32" s="17">
        <f t="shared" si="2"/>
        <v>5.0080762832506692E-4</v>
      </c>
      <c r="I32" s="17">
        <f t="shared" si="0"/>
        <v>4.7927617027151309E-4</v>
      </c>
      <c r="K32" s="20">
        <f>$I$32/$I$62*100</f>
        <v>0.93732531440649181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'LC2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122.96001</v>
      </c>
      <c r="D34" s="16">
        <f>'LC2 Mixed Standards 5;1'!I32</f>
        <v>0.57307258596630672</v>
      </c>
      <c r="E34" s="17">
        <f>((C34/$I$11)*(($I$7*$I$9)/D34))/1000</f>
        <v>2.8747128620755361E-3</v>
      </c>
      <c r="F34" s="18">
        <v>0.99539999999999995</v>
      </c>
      <c r="G34" s="18">
        <v>0.95240000000000002</v>
      </c>
      <c r="H34" s="17">
        <f t="shared" si="2"/>
        <v>2.8614891829099884E-3</v>
      </c>
      <c r="I34" s="17">
        <f t="shared" si="0"/>
        <v>2.7378765298407405E-3</v>
      </c>
      <c r="K34" s="20">
        <f>$I$34/$I$62*100</f>
        <v>5.3544931676559511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'LC2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29.481560000000002</v>
      </c>
      <c r="D36" s="16">
        <f>'LC2 Mixed Standards 5;1'!I34</f>
        <v>0.36080032307251586</v>
      </c>
      <c r="E36" s="17">
        <f t="shared" si="1"/>
        <v>1.0947721943611226E-3</v>
      </c>
      <c r="F36" s="18">
        <v>0.99590000000000001</v>
      </c>
      <c r="G36" s="18">
        <v>0.95699999999999996</v>
      </c>
      <c r="H36" s="17">
        <f t="shared" si="2"/>
        <v>1.090283628364242E-3</v>
      </c>
      <c r="I36" s="17">
        <f t="shared" si="0"/>
        <v>1.0476969900035944E-3</v>
      </c>
      <c r="K36" s="20">
        <f>$I$36/$I$62*100</f>
        <v>2.0489917326820697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'LC2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'LC2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/>
      <c r="D39" s="16">
        <f>'LC2 Mixed Standards 5;1'!I37</f>
        <v>0.57334694994039437</v>
      </c>
      <c r="E39" s="17">
        <f t="shared" si="1"/>
        <v>0</v>
      </c>
      <c r="F39" s="18">
        <v>0.99539999999999995</v>
      </c>
      <c r="G39" s="18">
        <v>0.95199999999999996</v>
      </c>
      <c r="H39" s="17">
        <f t="shared" si="2"/>
        <v>0</v>
      </c>
      <c r="I39" s="17">
        <f t="shared" si="0"/>
        <v>0</v>
      </c>
      <c r="K39" s="20">
        <f>$I$39/$I$62*100</f>
        <v>0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21.195340000000002</v>
      </c>
      <c r="D40" s="16">
        <f>'LC2 Mixed Standards 5;1'!I38</f>
        <v>0.57169928898171185</v>
      </c>
      <c r="E40" s="17">
        <f>((C40/$I$11)*(($I$7*$I$9)/D40))/1000</f>
        <v>4.9672149212775867E-4</v>
      </c>
      <c r="F40" s="18">
        <v>0.99605399999999999</v>
      </c>
      <c r="G40" s="18">
        <v>0.95881644600000004</v>
      </c>
      <c r="H40" s="17">
        <f>E40*F40</f>
        <v>4.947614291198225E-4</v>
      </c>
      <c r="I40" s="17">
        <f>E40*G40</f>
        <v>4.7626473573375458E-4</v>
      </c>
      <c r="K40" s="20">
        <f>$I$40/$I$62*100</f>
        <v>0.93143582104127831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'LC2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51.804760000000002</v>
      </c>
      <c r="D42" s="16">
        <f>'LC2 Mixed Standards 5;1'!I40</f>
        <v>0.57248541312805568</v>
      </c>
      <c r="E42" s="17">
        <f t="shared" si="1"/>
        <v>1.2123986849065049E-3</v>
      </c>
      <c r="F42" s="18">
        <v>0.99583299999999997</v>
      </c>
      <c r="G42" s="18">
        <v>0.95651359599999997</v>
      </c>
      <c r="H42" s="17">
        <f t="shared" si="2"/>
        <v>1.2073466195864995E-3</v>
      </c>
      <c r="I42" s="17">
        <f t="shared" si="0"/>
        <v>1.1596758258855919E-3</v>
      </c>
      <c r="K42" s="20">
        <f>$I$42/$I$62*100</f>
        <v>2.2679898887775529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'LC2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>
        <v>16.378979999999999</v>
      </c>
      <c r="D44" s="16">
        <f>'LC2 Mixed Standards 5;1'!I42</f>
        <v>0.47474204470894843</v>
      </c>
      <c r="E44" s="17">
        <f t="shared" si="1"/>
        <v>4.6224196699749456E-4</v>
      </c>
      <c r="F44" s="95">
        <v>0.995807</v>
      </c>
      <c r="G44" s="95">
        <v>0.95624246800000001</v>
      </c>
      <c r="H44" s="17">
        <f t="shared" si="2"/>
        <v>4.6030378642987409E-4</v>
      </c>
      <c r="I44" s="17">
        <f t="shared" si="0"/>
        <v>4.4201539933485878E-4</v>
      </c>
      <c r="K44" s="20">
        <f>$I$44/$I$62*100</f>
        <v>0.86445404310284601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'LC2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'LC2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25.950880000000002</v>
      </c>
      <c r="D47" s="16">
        <f>'LC2 Mixed Standards 5;1'!I45</f>
        <v>0.56695087597379212</v>
      </c>
      <c r="E47" s="17">
        <f t="shared" si="1"/>
        <v>6.132631575318031E-4</v>
      </c>
      <c r="F47" s="95">
        <v>0.99578100000000003</v>
      </c>
      <c r="G47" s="95">
        <v>0.95596872600000005</v>
      </c>
      <c r="H47" s="17">
        <f t="shared" si="2"/>
        <v>6.1067580027017649E-4</v>
      </c>
      <c r="I47" s="17">
        <f t="shared" si="0"/>
        <v>5.862603994084151E-4</v>
      </c>
      <c r="K47" s="20">
        <f>$I$47/$I$62*100</f>
        <v>1.1465554669414573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'LC2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'LC2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'LC2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232.41296</v>
      </c>
      <c r="D51" s="16">
        <f>'LC2 Mixed Standards 5;1'!I49</f>
        <v>0.53474774135716341</v>
      </c>
      <c r="E51" s="17">
        <f t="shared" si="1"/>
        <v>5.8230644766040177E-3</v>
      </c>
      <c r="F51" s="95">
        <v>0.99648800000000004</v>
      </c>
      <c r="G51" s="95">
        <v>0.96334507599999997</v>
      </c>
      <c r="H51" s="17">
        <f t="shared" si="2"/>
        <v>5.8026138741621843E-3</v>
      </c>
      <c r="I51" s="17">
        <f t="shared" si="0"/>
        <v>5.6096204907669974E-3</v>
      </c>
      <c r="K51" s="20">
        <f>$I$51/$I$62*100</f>
        <v>10.970792241205235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'LC2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'LC2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40.470950000000002</v>
      </c>
      <c r="D54" s="16">
        <f>'LC2 Mixed Standards 5;1'!I52</f>
        <v>0.50773983680032553</v>
      </c>
      <c r="E54" s="17">
        <f t="shared" si="1"/>
        <v>1.0679289894983766E-3</v>
      </c>
      <c r="F54" s="97">
        <v>0.99609999999999999</v>
      </c>
      <c r="G54" s="97">
        <f>G55-0.003</f>
        <v>0.95605923199999998</v>
      </c>
      <c r="H54" s="17">
        <f t="shared" si="2"/>
        <v>1.0637640664393328E-3</v>
      </c>
      <c r="I54" s="17">
        <f t="shared" si="0"/>
        <v>1.0210033695303539E-3</v>
      </c>
      <c r="K54" s="20">
        <f>$I$54/$I$62*100</f>
        <v>1.9967867457565704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229.72454999999999</v>
      </c>
      <c r="D55" s="16">
        <f>'LC2 Mixed Standards 5;1'!I53</f>
        <v>0.47458077977285135</v>
      </c>
      <c r="E55" s="17">
        <f t="shared" si="1"/>
        <v>6.4854106414163658E-3</v>
      </c>
      <c r="F55" s="98">
        <v>0.99607699999999999</v>
      </c>
      <c r="G55" s="98">
        <v>0.95905923199999998</v>
      </c>
      <c r="H55" s="17">
        <f t="shared" si="2"/>
        <v>6.459968375470089E-3</v>
      </c>
      <c r="I55" s="17">
        <f t="shared" si="0"/>
        <v>6.2198929489614072E-3</v>
      </c>
      <c r="K55" s="20">
        <f>$I$55/$I$62*100</f>
        <v>12.164308337418911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5.1132319047094935E-2</v>
      </c>
      <c r="K62" s="116">
        <f>SUM(K18:K55)</f>
        <v>99.999999999999957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LC2 Mixed Standards 5;1</vt:lpstr>
      <vt:lpstr>LC2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2020-03-06T19:46:45Z</dcterms:modified>
</cp:coreProperties>
</file>