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6CBF4D8F-68B9-4F65-BBBC-88C3E9637E59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5L36B Mixed Standards 5;1" sheetId="2" r:id="rId1"/>
    <sheet name="5L36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<sst xmlns="http://schemas.openxmlformats.org/spreadsheetml/2006/main" count="72" uniqueCount="52">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</sst>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1225.15039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'5L36B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'5L36B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'5L36B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'5L36B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'5L36B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'5L36B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21.717610000000001</v>
      </c>
      <c r="D24" s="16">
        <f>'5L36B Mixed Standards 5;1'!I22</f>
        <v>0.83527126926749917</v>
      </c>
      <c r="E24" s="17">
        <f>((C24/$I$11)*(($I$7*$I$9)/D24))/1000</f>
        <v>4.2444857480857342E-4</v>
      </c>
      <c r="F24" s="18">
        <v>0.99450000000000005</v>
      </c>
      <c r="G24" s="18">
        <v>0.94210000000000005</v>
      </c>
      <c r="H24" s="17">
        <f t="shared" si="2"/>
        <v>4.2211410764712631E-4</v>
      </c>
      <c r="I24" s="17">
        <f t="shared" si="1"/>
        <v>3.9987300232715705E-4</v>
      </c>
      <c r="K24" s="20">
        <f>$I$24/$I$62*100</f>
        <v>6.6280278871764295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'5L36B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'5L36B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45.807940000000002</v>
      </c>
      <c r="D27" s="16">
        <f>'5L36B Mixed Standards 5;1'!I25</f>
        <v>0.83677466708558523</v>
      </c>
      <c r="E27" s="17">
        <f t="shared" si="0"/>
        <v>8.9366105303388742E-4</v>
      </c>
      <c r="F27" s="64">
        <v>0.99480000000000002</v>
      </c>
      <c r="G27" s="18">
        <v>0.94169999999999998</v>
      </c>
      <c r="H27" s="17">
        <f t="shared" si="2"/>
        <v>8.8901401555811126E-4</v>
      </c>
      <c r="I27" s="17">
        <f t="shared" si="1"/>
        <v>8.4156061364201176E-4</v>
      </c>
      <c r="K27" s="20">
        <f>$I$27/$I$62*100</f>
        <v>13.949146812879858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28.914770000000001</v>
      </c>
      <c r="D28" s="16">
        <f>'5L36B Mixed Standards 5;1'!I26</f>
        <v>0.83990443012549398</v>
      </c>
      <c r="E28" s="17">
        <f t="shared" si="0"/>
        <v>5.619924267408835E-4</v>
      </c>
      <c r="F28" s="18">
        <v>0.995</v>
      </c>
      <c r="G28" s="18">
        <v>0.94810000000000005</v>
      </c>
      <c r="H28" s="17">
        <f t="shared" si="2"/>
        <v>5.5918246460717909E-4</v>
      </c>
      <c r="I28" s="17">
        <f t="shared" si="1"/>
        <v>5.328250197930317E-4</v>
      </c>
      <c r="K28" s="20">
        <f>$I$28/$I$62*100</f>
        <v>8.8317517552339719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'5L36B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/>
      <c r="D30" s="16">
        <f>'5L36B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117.05476</v>
      </c>
      <c r="D31" s="16">
        <f>'5L36B Mixed Standards 5;1'!I29</f>
        <v>0.91489990970832613</v>
      </c>
      <c r="E31" s="17">
        <f>((C31/$I$11)*(($I$7*$I$9)/D31))/1000</f>
        <v>2.0886039123253733E-3</v>
      </c>
      <c r="F31" s="18">
        <v>0.99524199999999996</v>
      </c>
      <c r="G31" s="18">
        <v>0.95034395000000005</v>
      </c>
      <c r="H31" s="17">
        <f t="shared" si="2"/>
        <v>2.0786663349105293E-3</v>
      </c>
      <c r="I31" s="17">
        <f t="shared" si="1"/>
        <v>1.9848920920247492E-3</v>
      </c>
      <c r="K31" s="20">
        <f>$I$31/$I$62*100</f>
        <v>32.900245984129867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28.566510000000001</v>
      </c>
      <c r="D32" s="16">
        <f>'5L36B Mixed Standards 5;1'!I30</f>
        <v>0.88935108524142481</v>
      </c>
      <c r="E32" s="17">
        <f>((C32/$I$11)*(($I$7*$I$9)/D32))/1000</f>
        <v>5.2435394419454565E-4</v>
      </c>
      <c r="F32" s="18">
        <v>0.99550000000000005</v>
      </c>
      <c r="G32" s="18">
        <v>0.95269999999999999</v>
      </c>
      <c r="H32" s="17">
        <f t="shared" si="2"/>
        <v>5.2199435144567022E-4</v>
      </c>
      <c r="I32" s="17">
        <f t="shared" si="1"/>
        <v>4.9955200263414367E-4</v>
      </c>
      <c r="K32" s="20">
        <f>$I$32/$I$62*100</f>
        <v>8.2802404395508518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'5L36B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14.765169999999999</v>
      </c>
      <c r="D34" s="16">
        <f>'5L36B Mixed Standards 5;1'!I32</f>
        <v>0.91649693769130303</v>
      </c>
      <c r="E34" s="17">
        <f>((C34/$I$11)*(($I$7*$I$9)/D34))/1000</f>
        <v>2.6299532375119726E-4</v>
      </c>
      <c r="F34" s="18">
        <v>0.99539999999999995</v>
      </c>
      <c r="G34" s="18">
        <v>0.95240000000000002</v>
      </c>
      <c r="H34" s="17">
        <f t="shared" si="2"/>
        <v>2.6178554526194172E-4</v>
      </c>
      <c r="I34" s="17">
        <f t="shared" si="1"/>
        <v>2.504767463406403E-4</v>
      </c>
      <c r="K34" s="20">
        <f>$I$34/$I$62*100</f>
        <v>4.1517353013912937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'5L36B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'5L36B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'5L36B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'5L36B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5"/>
      <c r="D39" s="16">
        <f>'5L36B Mixed Standards 5;1'!I37</f>
        <v>0.91693571935390894</v>
      </c>
      <c r="E39" s="17">
        <f t="shared" si="0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1"/>
        <v>0</v>
      </c>
      <c r="K39" s="20">
        <f>$I$39/$I$62*100</f>
        <v>0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'5L36B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/>
      <c r="D41" s="16">
        <f>'5L36B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7.7746500000000003</v>
      </c>
      <c r="D42" s="16">
        <f>'5L36B Mixed Standards 5;1'!I40</f>
        <v>0.91555789066422311</v>
      </c>
      <c r="E42" s="17">
        <f t="shared" si="0"/>
        <v>1.3862310750238345E-4</v>
      </c>
      <c r="F42" s="18">
        <v>0.99583299999999997</v>
      </c>
      <c r="G42" s="18">
        <v>0.95651359599999997</v>
      </c>
      <c r="H42" s="17">
        <f t="shared" si="2"/>
        <v>1.3804546501342102E-4</v>
      </c>
      <c r="I42" s="17">
        <f t="shared" si="1"/>
        <v>1.3259488704579937E-4</v>
      </c>
      <c r="K42" s="20">
        <f>$I$42/$I$62*100</f>
        <v>2.1978043126741018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'5L36B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'5L36B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'5L36B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'5L36B Mixed Standards 5;1'!I44</f>
        <v>1.2142286195725589</v>
      </c>
      <c r="E46" s="17">
        <f t="shared" si="0"/>
        <v>0</v>
      </c>
      <c r="F46" s="69">
        <v>0.99580000000000002</v>
      </c>
      <c r="G46" s="69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'5L36B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'5L36B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'5L36B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'5L36B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34.26</v>
      </c>
      <c r="D51" s="16">
        <f>'5L36B Mixed Standards 5;1'!I49</f>
        <v>0.85520522075714134</v>
      </c>
      <c r="E51" s="17">
        <f t="shared" si="0"/>
        <v>6.5396967194612451E-4</v>
      </c>
      <c r="F51" s="67">
        <v>0.99648800000000004</v>
      </c>
      <c r="G51" s="67">
        <v>0.96334507599999997</v>
      </c>
      <c r="H51" s="17">
        <f t="shared" si="2"/>
        <v>6.5167293045824979E-4</v>
      </c>
      <c r="I51" s="17">
        <f t="shared" si="1"/>
        <v>6.2999846332263438E-4</v>
      </c>
      <c r="K51" s="20">
        <f>$I$51/$I$62*100</f>
        <v>10.442433871453021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5.8494799999999998</v>
      </c>
      <c r="D52" s="16">
        <f>'5L36B Mixed Standards 5;1'!I50</f>
        <v>0.82640447988314614</v>
      </c>
      <c r="E52" s="17">
        <f t="shared" si="0"/>
        <v>1.1554873377057894E-4</v>
      </c>
      <c r="F52" s="67">
        <v>0.99646900000000005</v>
      </c>
      <c r="G52" s="67">
        <v>0.96315165800000002</v>
      </c>
      <c r="H52" s="17">
        <f t="shared" si="2"/>
        <v>1.1514073119163503E-4</v>
      </c>
      <c r="I52" s="17">
        <f>E52*G52</f>
        <v>1.112909545109337E-4</v>
      </c>
      <c r="K52" s="20">
        <f>$I$52/$I$62*100</f>
        <v>1.8446845518354114</v>
      </c>
      <c r="N52" s="63"/>
      <c r="O52" s="13"/>
      <c r="P52" s="13"/>
    </row>
    <row r="53" spans="1:16" ht="13.5" x14ac:dyDescent="0.25">
      <c r="A53" s="66" t="s">
        <v>40</v>
      </c>
      <c r="B53" s="24"/>
      <c r="C53" s="15"/>
      <c r="D53" s="16">
        <f>'5L36B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6.3476900000000001</v>
      </c>
      <c r="D54" s="16">
        <f>'5L36B Mixed Standards 5;1'!I52</f>
        <v>0.81201232961916558</v>
      </c>
      <c r="E54" s="17">
        <f t="shared" si="0"/>
        <v>1.2761263566739943E-4</v>
      </c>
      <c r="F54" s="69">
        <v>0.99609999999999999</v>
      </c>
      <c r="G54" s="69">
        <f>G55-0.003</f>
        <v>0.95605923199999998</v>
      </c>
      <c r="H54" s="17">
        <f t="shared" si="2"/>
        <v>1.2711494638829656E-4</v>
      </c>
      <c r="I54" s="17">
        <f t="shared" si="1"/>
        <v>1.220052384496697E-4</v>
      </c>
      <c r="K54" s="20">
        <f>$I$54/$I$62*100</f>
        <v>2.0222773683641151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25.596070000000001</v>
      </c>
      <c r="D55" s="16">
        <f>'5L36B Mixed Standards 5;1'!I53</f>
        <v>0.75898209406677419</v>
      </c>
      <c r="E55" s="17">
        <f t="shared" si="0"/>
        <v>5.5053172678157214E-4</v>
      </c>
      <c r="F55" s="71">
        <v>0.99607699999999999</v>
      </c>
      <c r="G55" s="71">
        <v>0.95905923199999998</v>
      </c>
      <c r="H55" s="17">
        <f t="shared" si="2"/>
        <v>5.4837199081740802E-4</v>
      </c>
      <c r="I55" s="17">
        <f t="shared" si="1"/>
        <v>5.2799253507876843E-4</v>
      </c>
      <c r="K55" s="20">
        <f>$I$55/$I$62*100</f>
        <v>8.751651715311084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6.033061555169539E-3</v>
      </c>
      <c r="K62" s="91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5L36B Mixed Standards 5;1</vt:lpstr>
      <vt:lpstr>5L36B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2020-03-11T14:21:04Z</dcterms:modified>
</cp:coreProperties>
</file>