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20C57443-0ED0-4467-BBEF-D987C7EFB9AB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RS2A Mixed Standards 5;1" sheetId="2" r:id="rId1"/>
    <sheet name="RS2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G35" i="29"/>
  <c r="G54" i="29"/>
  <c r="G53" i="29" s="1"/>
  <c r="I46" i="2" l="1"/>
  <c r="D48" i="29" s="1"/>
  <c r="I21" i="2" l="1"/>
  <c r="D23" i="29" s="1"/>
  <c r="I38" i="2"/>
  <c r="G20" i="2" l="1"/>
  <c r="I20" i="2" s="1"/>
  <c r="D22" i="29" s="1"/>
  <c r="G19" i="2"/>
  <c r="G39" i="2"/>
  <c r="I39" i="2" s="1"/>
  <c r="D41" i="29" s="1"/>
  <c r="D40" i="29"/>
  <c r="I33" i="2" l="1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I32" i="2"/>
  <c r="D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D42" i="29"/>
  <c r="D25" i="29"/>
  <c r="D19" i="29"/>
  <c r="I60" i="29" l="1"/>
  <c r="I59" i="29" l="1"/>
  <c r="H56" i="29"/>
  <c r="I62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<sst xmlns="http://schemas.openxmlformats.org/spreadsheetml/2006/main" count="72" uniqueCount="52">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</sst>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H18" sqref="H18:I55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/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'RS2A Mixed Standards 5;1'!I16</f>
        <v>0.49902505290589699</v>
      </c>
      <c r="E18" s="17"/>
      <c r="F18" s="18">
        <v>0.98684099999999997</v>
      </c>
      <c r="G18" s="18">
        <v>0.86266246400000002</v>
      </c>
      <c r="H18" s="17"/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'RS2A Mixed Standards 5;1'!I17</f>
        <v>0.49902505290589699</v>
      </c>
      <c r="E19" s="17"/>
      <c r="F19" s="18">
        <v>0.98967700000000003</v>
      </c>
      <c r="G19" s="18">
        <v>0.89225683</v>
      </c>
      <c r="H19" s="17"/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'RS2A Mixed Standards 5;1'!I18</f>
        <v>0.58399554573934276</v>
      </c>
      <c r="E20" s="17"/>
      <c r="F20" s="91">
        <v>0.99150000000000005</v>
      </c>
      <c r="G20" s="91">
        <v>0.91139999999999999</v>
      </c>
      <c r="H20" s="17"/>
      <c r="I20" s="17"/>
      <c r="J20" s="90"/>
      <c r="K20" s="20"/>
      <c r="L20" s="92"/>
      <c r="N20" s="92"/>
      <c r="O20" s="92"/>
    </row>
    <row r="21" spans="1:16" ht="13.5" x14ac:dyDescent="0.25">
      <c r="A21" s="23">
        <v>0.41666666666666669</v>
      </c>
      <c r="B21" s="24"/>
      <c r="C21" s="15">
        <v>0</v>
      </c>
      <c r="D21" s="16">
        <f>'RS2A Mixed Standards 5;1'!I19</f>
        <v>0.4203728360333055</v>
      </c>
      <c r="E21" s="17"/>
      <c r="F21" s="18">
        <v>0.99280000000000002</v>
      </c>
      <c r="G21" s="18">
        <v>0.92469999999999997</v>
      </c>
      <c r="H21" s="17"/>
      <c r="I21" s="17"/>
      <c r="K21" s="20"/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'RS2A Mixed Standards 5;1'!I20</f>
        <v>0.49829890159041151</v>
      </c>
      <c r="E22" s="17"/>
      <c r="F22" s="18">
        <v>0.99370000000000003</v>
      </c>
      <c r="G22" s="18">
        <v>0.93459999999999999</v>
      </c>
      <c r="H22" s="17"/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'RS2A Mixed Standards 5;1'!I21</f>
        <v>0.49902505290589699</v>
      </c>
      <c r="E23" s="17"/>
      <c r="F23" s="18">
        <v>0.99370000000000003</v>
      </c>
      <c r="G23" s="18">
        <v>0.93459999999999999</v>
      </c>
      <c r="H23" s="17"/>
      <c r="I23" s="17"/>
      <c r="K23" s="20"/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404.62259</v>
      </c>
      <c r="D24" s="16">
        <f>'RS2A Mixed Standards 5;1'!I22</f>
        <v>0.52228332313720438</v>
      </c>
      <c r="E24" s="17"/>
      <c r="F24" s="18">
        <v>0.99450000000000005</v>
      </c>
      <c r="G24" s="18">
        <v>0.94210000000000005</v>
      </c>
      <c r="H24" s="17"/>
      <c r="I24" s="17"/>
      <c r="K24" s="20"/>
      <c r="M24" s="20"/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'RS2A Mixed Standards 5;1'!I23</f>
        <v>0.52288651467965397</v>
      </c>
      <c r="E25" s="17"/>
      <c r="F25" s="18">
        <v>0.99439999999999995</v>
      </c>
      <c r="G25" s="18">
        <v>0.94169999999999998</v>
      </c>
      <c r="H25" s="17"/>
      <c r="I25" s="17"/>
      <c r="K25" s="20"/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'RS2A Mixed Standards 5;1'!I24</f>
        <v>0.50984323737882487</v>
      </c>
      <c r="E26" s="17"/>
      <c r="F26" s="18">
        <v>0.99480000000000002</v>
      </c>
      <c r="G26" s="18">
        <v>0.94530000000000003</v>
      </c>
      <c r="H26" s="17"/>
      <c r="I26" s="17"/>
      <c r="K26" s="20"/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866.68793000000005</v>
      </c>
      <c r="D27" s="16">
        <f>'RS2A Mixed Standards 5;1'!I25</f>
        <v>0.52322337655136741</v>
      </c>
      <c r="E27" s="17"/>
      <c r="F27" s="93">
        <v>0.99480000000000002</v>
      </c>
      <c r="G27" s="18">
        <v>0.94169999999999998</v>
      </c>
      <c r="H27" s="17"/>
      <c r="I27" s="17"/>
      <c r="K27" s="20"/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284.08447000000001</v>
      </c>
      <c r="D28" s="16">
        <f>'RS2A Mixed Standards 5;1'!I26</f>
        <v>0.52518037315984534</v>
      </c>
      <c r="E28" s="17"/>
      <c r="F28" s="18">
        <v>0.995</v>
      </c>
      <c r="G28" s="18">
        <v>0.94810000000000005</v>
      </c>
      <c r="H28" s="17"/>
      <c r="I28" s="17"/>
      <c r="K28" s="20"/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'RS2A Mixed Standards 5;1'!I27</f>
        <v>0.5249342140817479</v>
      </c>
      <c r="E29" s="17"/>
      <c r="F29" s="18">
        <v>0.995</v>
      </c>
      <c r="G29" s="18">
        <v>0.94769999999999999</v>
      </c>
      <c r="H29" s="17"/>
      <c r="I29" s="17"/>
      <c r="K29" s="20"/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'RS2A Mixed Standards 5;1'!I28</f>
        <v>0.52931603330530186</v>
      </c>
      <c r="E30" s="17"/>
      <c r="F30" s="18">
        <v>0.99529999999999996</v>
      </c>
      <c r="G30" s="18">
        <v>0.95069999999999999</v>
      </c>
      <c r="H30" s="17"/>
      <c r="I30" s="17"/>
      <c r="K30" s="20"/>
      <c r="N30" s="92"/>
      <c r="O30" s="13"/>
      <c r="P30" s="13"/>
    </row>
    <row r="31" spans="1:16" ht="13.5" x14ac:dyDescent="0.25">
      <c r="A31" s="23">
        <v>0.75</v>
      </c>
      <c r="B31" s="24"/>
      <c r="C31" s="15">
        <v>904.98626999999999</v>
      </c>
      <c r="D31" s="16">
        <f>'RS2A Mixed Standards 5;1'!I29</f>
        <v>0.57207398693293676</v>
      </c>
      <c r="E31" s="17"/>
      <c r="F31" s="18">
        <v>0.99524199999999996</v>
      </c>
      <c r="G31" s="18">
        <v>0.95034395000000005</v>
      </c>
      <c r="H31" s="17"/>
      <c r="I31" s="17"/>
      <c r="K31" s="20"/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270.74779999999998</v>
      </c>
      <c r="D32" s="16">
        <f>'RS2A Mixed Standards 5;1'!I30</f>
        <v>0.5560986679727572</v>
      </c>
      <c r="E32" s="17"/>
      <c r="F32" s="18">
        <v>0.99550000000000005</v>
      </c>
      <c r="G32" s="18">
        <v>0.95269999999999999</v>
      </c>
      <c r="H32" s="17"/>
      <c r="I32" s="17"/>
      <c r="K32" s="20"/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'RS2A Mixed Standards 5;1'!I31</f>
        <v>0.57307258596630672</v>
      </c>
      <c r="E33" s="17"/>
      <c r="F33" s="18">
        <v>0.99539999999999995</v>
      </c>
      <c r="G33" s="18">
        <v>0.95240000000000002</v>
      </c>
      <c r="H33" s="17"/>
      <c r="I33" s="17"/>
      <c r="K33" s="20"/>
      <c r="N33" s="92"/>
      <c r="O33" s="13"/>
      <c r="P33" s="13"/>
    </row>
    <row r="34" spans="1:16" ht="13.5" x14ac:dyDescent="0.25">
      <c r="A34" s="44" t="s">
        <v>47</v>
      </c>
      <c r="B34" s="44"/>
      <c r="C34" s="15">
        <v>172.68485999999999</v>
      </c>
      <c r="D34" s="16">
        <f>'RS2A Mixed Standards 5;1'!I32</f>
        <v>0.57307258596630672</v>
      </c>
      <c r="E34" s="17"/>
      <c r="F34" s="18">
        <v>0.99539999999999995</v>
      </c>
      <c r="G34" s="18">
        <v>0.95240000000000002</v>
      </c>
      <c r="H34" s="17"/>
      <c r="I34" s="17"/>
      <c r="K34" s="20"/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'RS2A Mixed Standards 5;1'!I33</f>
        <v>0.49902505290589699</v>
      </c>
      <c r="E35" s="17"/>
      <c r="F35" s="18">
        <v>0.99590000000000001</v>
      </c>
      <c r="G35" s="18">
        <f>0.9524+0.002</f>
        <v>0.95440000000000003</v>
      </c>
      <c r="H35" s="17"/>
      <c r="I35" s="17"/>
      <c r="K35" s="20"/>
      <c r="N35" s="92"/>
      <c r="O35" s="13"/>
      <c r="P35" s="13"/>
    </row>
    <row r="36" spans="1:16" ht="13.5" x14ac:dyDescent="0.25">
      <c r="A36" s="44">
        <v>0.83333333333333337</v>
      </c>
      <c r="B36" s="44"/>
      <c r="C36" s="15"/>
      <c r="D36" s="16">
        <f>'RS2A Mixed Standards 5;1'!I34</f>
        <v>0.36080032307251586</v>
      </c>
      <c r="E36" s="17"/>
      <c r="F36" s="18">
        <v>0.99590000000000001</v>
      </c>
      <c r="G36" s="18">
        <v>0.95699999999999996</v>
      </c>
      <c r="H36" s="17"/>
      <c r="I36" s="17"/>
      <c r="K36" s="20"/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'RS2A Mixed Standards 5;1'!I35</f>
        <v>0.81100982709706071</v>
      </c>
      <c r="E37" s="17"/>
      <c r="F37" s="18">
        <v>0.99540499999999998</v>
      </c>
      <c r="G37" s="18">
        <v>0.95204597000000002</v>
      </c>
      <c r="H37" s="17"/>
      <c r="I37" s="17"/>
      <c r="K37" s="20"/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'RS2A Mixed Standards 5;1'!I36</f>
        <v>0.57334694994039437</v>
      </c>
      <c r="E38" s="17"/>
      <c r="F38" s="18">
        <v>0.99585900000000005</v>
      </c>
      <c r="G38" s="18">
        <v>0.95678210500000005</v>
      </c>
      <c r="H38" s="17"/>
      <c r="I38" s="17"/>
      <c r="K38" s="20"/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'RS2A Mixed Standards 5;1'!I37</f>
        <v>0.57334694994039437</v>
      </c>
      <c r="E39" s="17"/>
      <c r="F39" s="18">
        <v>0.99539999999999995</v>
      </c>
      <c r="G39" s="18">
        <v>0.95199999999999996</v>
      </c>
      <c r="H39" s="17"/>
      <c r="I39" s="17"/>
      <c r="K39" s="20"/>
      <c r="N39" s="92"/>
      <c r="O39" s="13"/>
      <c r="P39" s="13"/>
    </row>
    <row r="40" spans="1:16" ht="13.5" x14ac:dyDescent="0.25">
      <c r="A40" s="44">
        <v>0.875</v>
      </c>
      <c r="B40" s="44"/>
      <c r="C40" s="15"/>
      <c r="D40" s="16">
        <f>'RS2A Mixed Standards 5;1'!I38</f>
        <v>0.57169928898171185</v>
      </c>
      <c r="E40" s="17"/>
      <c r="F40" s="18">
        <v>0.99605399999999999</v>
      </c>
      <c r="G40" s="18">
        <v>0.95881644600000004</v>
      </c>
      <c r="H40" s="17"/>
      <c r="I40" s="17"/>
      <c r="K40" s="20"/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'RS2A Mixed Standards 5;1'!I39</f>
        <v>0.57248541312805568</v>
      </c>
      <c r="E41" s="17"/>
      <c r="F41" s="18">
        <v>0.99583299999999997</v>
      </c>
      <c r="G41" s="18">
        <v>0.95651359599999997</v>
      </c>
      <c r="H41" s="17"/>
      <c r="I41" s="17"/>
      <c r="K41" s="20"/>
      <c r="N41" s="92"/>
      <c r="O41" s="13"/>
      <c r="P41" s="13"/>
    </row>
    <row r="42" spans="1:16" ht="13.5" x14ac:dyDescent="0.25">
      <c r="A42" s="50" t="s">
        <v>45</v>
      </c>
      <c r="B42" s="24"/>
      <c r="C42" s="15">
        <v>105.03443300000001</v>
      </c>
      <c r="D42" s="16">
        <f>'RS2A Mixed Standards 5;1'!I40</f>
        <v>0.57248541312805568</v>
      </c>
      <c r="E42" s="17"/>
      <c r="F42" s="18">
        <v>0.99583299999999997</v>
      </c>
      <c r="G42" s="18">
        <v>0.95651359599999997</v>
      </c>
      <c r="H42" s="17"/>
      <c r="I42" s="17"/>
      <c r="K42" s="20"/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'RS2A Mixed Standards 5;1'!I41</f>
        <v>0.57248541312805568</v>
      </c>
      <c r="E43" s="17"/>
      <c r="F43" s="18">
        <v>0.99619999999999997</v>
      </c>
      <c r="G43" s="18">
        <v>0.96040000000000003</v>
      </c>
      <c r="H43" s="17"/>
      <c r="I43" s="17"/>
      <c r="K43" s="20"/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'RS2A Mixed Standards 5;1'!I42</f>
        <v>0.47474204470894843</v>
      </c>
      <c r="E44" s="17"/>
      <c r="F44" s="95">
        <v>0.995807</v>
      </c>
      <c r="G44" s="95">
        <v>0.95624246800000001</v>
      </c>
      <c r="H44" s="17"/>
      <c r="I44" s="17"/>
      <c r="K44" s="20"/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'RS2A Mixed Standards 5;1'!I43</f>
        <v>0.47474204470894843</v>
      </c>
      <c r="E45" s="17"/>
      <c r="F45" s="18">
        <v>0.99619999999999997</v>
      </c>
      <c r="G45" s="18">
        <v>0.96020000000000005</v>
      </c>
      <c r="H45" s="17"/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'RS2A Mixed Standards 5;1'!I44</f>
        <v>0.75924000000000036</v>
      </c>
      <c r="E46" s="17"/>
      <c r="F46" s="97">
        <v>0.99580000000000002</v>
      </c>
      <c r="G46" s="97">
        <v>0.95620000000000005</v>
      </c>
      <c r="H46" s="17"/>
      <c r="I46" s="17"/>
      <c r="K46" s="20"/>
      <c r="N46" s="92"/>
      <c r="O46" s="13"/>
      <c r="P46" s="13"/>
    </row>
    <row r="47" spans="1:16" ht="13.5" x14ac:dyDescent="0.25">
      <c r="A47" s="23" t="s">
        <v>32</v>
      </c>
      <c r="B47" s="24"/>
      <c r="C47" s="15"/>
      <c r="D47" s="16">
        <f>'RS2A Mixed Standards 5;1'!I45</f>
        <v>0.56695087597379212</v>
      </c>
      <c r="E47" s="17"/>
      <c r="F47" s="95">
        <v>0.99578100000000003</v>
      </c>
      <c r="G47" s="95">
        <v>0.95596872600000005</v>
      </c>
      <c r="H47" s="17"/>
      <c r="I47" s="17"/>
      <c r="K47" s="20"/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'RS2A Mixed Standards 5;1'!I46</f>
        <v>0.49902505290589699</v>
      </c>
      <c r="E48" s="17"/>
      <c r="F48" s="95">
        <v>0.99616700000000002</v>
      </c>
      <c r="G48" s="95">
        <v>0.95999944110000002</v>
      </c>
      <c r="H48" s="17"/>
      <c r="I48" s="17"/>
      <c r="K48" s="20"/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'RS2A Mixed Standards 5;1'!I47</f>
        <v>0.49902505290589699</v>
      </c>
      <c r="E49" s="17"/>
      <c r="F49" s="95">
        <v>0.99616700000000002</v>
      </c>
      <c r="G49" s="95">
        <v>0.95999944110000002</v>
      </c>
      <c r="H49" s="17"/>
      <c r="I49" s="17"/>
      <c r="K49" s="20"/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'RS2A Mixed Standards 5;1'!I48</f>
        <v>0.51761976434928081</v>
      </c>
      <c r="E50" s="17"/>
      <c r="F50" s="95">
        <v>0.99575400000000003</v>
      </c>
      <c r="G50" s="95">
        <v>0.95568958100000001</v>
      </c>
      <c r="H50" s="17"/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542.65697999999998</v>
      </c>
      <c r="D51" s="16">
        <f>'RS2A Mixed Standards 5;1'!I49</f>
        <v>0.53474774135716341</v>
      </c>
      <c r="E51" s="17"/>
      <c r="F51" s="95">
        <v>0.99648800000000004</v>
      </c>
      <c r="G51" s="95">
        <v>0.96334507599999997</v>
      </c>
      <c r="H51" s="17"/>
      <c r="I51" s="17"/>
      <c r="K51" s="20"/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'RS2A Mixed Standards 5;1'!I50</f>
        <v>0.51673904501390822</v>
      </c>
      <c r="E52" s="17"/>
      <c r="F52" s="95">
        <v>0.99646900000000005</v>
      </c>
      <c r="G52" s="95">
        <v>0.96315165800000002</v>
      </c>
      <c r="H52" s="17"/>
      <c r="I52" s="17"/>
      <c r="K52" s="20"/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'RS2A Mixed Standards 5;1'!I51</f>
        <v>0.57061991775327847</v>
      </c>
      <c r="E53" s="17"/>
      <c r="F53" s="18">
        <v>0.99609999999999999</v>
      </c>
      <c r="G53" s="18">
        <f>G54-0.003</f>
        <v>0.95305923199999998</v>
      </c>
      <c r="H53" s="17"/>
      <c r="I53" s="17"/>
      <c r="K53" s="20"/>
      <c r="N53" s="92"/>
      <c r="O53" s="13"/>
      <c r="P53" s="13"/>
    </row>
    <row r="54" spans="1:16" ht="13.5" x14ac:dyDescent="0.25">
      <c r="A54" s="23" t="s">
        <v>39</v>
      </c>
      <c r="B54" s="24"/>
      <c r="C54" s="15">
        <v>81.462459999999993</v>
      </c>
      <c r="D54" s="16">
        <f>'RS2A Mixed Standards 5;1'!I52</f>
        <v>0.50773983680032553</v>
      </c>
      <c r="E54" s="17"/>
      <c r="F54" s="97">
        <v>0.99609999999999999</v>
      </c>
      <c r="G54" s="97">
        <f>G55-0.003</f>
        <v>0.95605923199999998</v>
      </c>
      <c r="H54" s="17"/>
      <c r="I54" s="17"/>
      <c r="K54" s="20"/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405.26395000000002</v>
      </c>
      <c r="D55" s="16">
        <f>'RS2A Mixed Standards 5;1'!I53</f>
        <v>0.47458077977285135</v>
      </c>
      <c r="E55" s="17"/>
      <c r="F55" s="98">
        <v>0.99607699999999999</v>
      </c>
      <c r="G55" s="98">
        <v>0.95905923199999998</v>
      </c>
      <c r="H55" s="17"/>
      <c r="I55" s="17"/>
      <c r="K55" s="20"/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#REF!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</v>
      </c>
      <c r="K62" s="116">
        <f>SUM(K18:K55)</f>
        <v>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RS2A Mixed Standards 5;1</vt:lpstr>
      <vt:lpstr>RS2A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2020-03-09T15:48:11Z</dcterms:modified>
</cp:coreProperties>
</file>