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66580D0A-E657-408E-B28C-FA94E83A535C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B2 Mixed Standards 5;1" sheetId="2" r:id="rId1"/>
    <sheet name="LB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<sst xmlns="http://schemas.openxmlformats.org/spreadsheetml/2006/main" count="72" uniqueCount="52">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</sst>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1372.2031300000001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'LB2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'LB2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231.71143000000001</v>
      </c>
      <c r="D20" s="16">
        <f>'LB2 Mixed Standards 5;1'!I18</f>
        <v>0.58399554573934276</v>
      </c>
      <c r="E20" s="17">
        <f>((C20/$I$11)*(($I$7*$I$9)/D20))/1000</f>
        <v>5.7829510049537828E-3</v>
      </c>
      <c r="F20" s="91">
        <v>0.99150000000000005</v>
      </c>
      <c r="G20" s="91">
        <v>0.91139999999999999</v>
      </c>
      <c r="H20" s="17">
        <f>E20*F20</f>
        <v>5.733795921411676E-3</v>
      </c>
      <c r="I20" s="17">
        <f t="shared" ref="I20:I55" si="0">E20*G20</f>
        <v>5.2705815459148774E-3</v>
      </c>
      <c r="J20" s="90"/>
      <c r="K20" s="20">
        <f>I$20/$I$62*100</f>
        <v>9.8758485243549679</v>
      </c>
    </row>
    <row r="21" spans="1:16" ht="13.5" x14ac:dyDescent="0.25">
      <c r="A21" s="23">
        <v>0.41666666666666669</v>
      </c>
      <c r="B21" s="24"/>
      <c r="C21" s="15">
        <v>0</v>
      </c>
      <c r="D21" s="16">
        <f>'LB2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'LB2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'LB2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153.08199999999999</v>
      </c>
      <c r="D24" s="16">
        <f>'LB2 Mixed Standards 5;1'!I22</f>
        <v>0.52228332313720438</v>
      </c>
      <c r="E24" s="17">
        <f>((C24/$I$11)*(($I$7*$I$9)/D24))/1000</f>
        <v>4.2719834241670635E-3</v>
      </c>
      <c r="F24" s="18">
        <v>0.99450000000000005</v>
      </c>
      <c r="G24" s="18">
        <v>0.94210000000000005</v>
      </c>
      <c r="H24" s="17">
        <f t="shared" si="2"/>
        <v>4.2484875153341447E-3</v>
      </c>
      <c r="I24" s="17">
        <f t="shared" si="0"/>
        <v>4.0246355839077905E-3</v>
      </c>
      <c r="K24" s="20">
        <f>$I$24/$I$62*100</f>
        <v>7.5412345006233918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'LB2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>
        <v>11.29105</v>
      </c>
      <c r="D26" s="16">
        <f>'LB2 Mixed Standards 5;1'!I24</f>
        <v>0.50984323737882487</v>
      </c>
      <c r="E26" s="17">
        <f t="shared" si="1"/>
        <v>3.227819623025997E-4</v>
      </c>
      <c r="F26" s="18">
        <v>0.99480000000000002</v>
      </c>
      <c r="G26" s="18">
        <v>0.94530000000000003</v>
      </c>
      <c r="H26" s="17">
        <f t="shared" si="2"/>
        <v>3.211034960986262E-4</v>
      </c>
      <c r="I26" s="17">
        <f t="shared" si="0"/>
        <v>3.0512578896464752E-4</v>
      </c>
      <c r="K26" s="20">
        <f>$I$26/$I$62*100</f>
        <v>0.57173502514627961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312.67809999999997</v>
      </c>
      <c r="D27" s="16">
        <f>'LB2 Mixed Standards 5;1'!I25</f>
        <v>0.52322337655136741</v>
      </c>
      <c r="E27" s="17">
        <f t="shared" si="1"/>
        <v>8.7100754127682929E-3</v>
      </c>
      <c r="F27" s="93">
        <v>0.99480000000000002</v>
      </c>
      <c r="G27" s="18">
        <v>0.94169999999999998</v>
      </c>
      <c r="H27" s="17">
        <f t="shared" si="2"/>
        <v>8.6647830206218971E-3</v>
      </c>
      <c r="I27" s="17">
        <f t="shared" si="0"/>
        <v>8.2022780162039014E-3</v>
      </c>
      <c r="K27" s="20">
        <f>$I$27/$I$62*100</f>
        <v>15.369168380567308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184.21404999999999</v>
      </c>
      <c r="D28" s="16">
        <f>'LB2 Mixed Standards 5;1'!I26</f>
        <v>0.52518037315984534</v>
      </c>
      <c r="E28" s="17">
        <f t="shared" si="1"/>
        <v>5.1124120918027982E-3</v>
      </c>
      <c r="F28" s="18">
        <v>0.995</v>
      </c>
      <c r="G28" s="18">
        <v>0.94810000000000005</v>
      </c>
      <c r="H28" s="17">
        <f t="shared" si="2"/>
        <v>5.0868500313437839E-3</v>
      </c>
      <c r="I28" s="17">
        <f t="shared" si="0"/>
        <v>4.8470779042382329E-3</v>
      </c>
      <c r="K28" s="20">
        <f>$I$28/$I$62*100</f>
        <v>9.082300833597202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15.195539999999999</v>
      </c>
      <c r="D29" s="16">
        <f>'LB2 Mixed Standards 5;1'!I27</f>
        <v>0.5249342140817479</v>
      </c>
      <c r="E29" s="17">
        <f t="shared" si="1"/>
        <v>4.2191294267261849E-4</v>
      </c>
      <c r="F29" s="18">
        <v>0.995</v>
      </c>
      <c r="G29" s="18">
        <v>0.94769999999999999</v>
      </c>
      <c r="H29" s="17">
        <f t="shared" si="2"/>
        <v>4.1980337795925542E-4</v>
      </c>
      <c r="I29" s="17">
        <f t="shared" si="0"/>
        <v>3.9984689577084057E-4</v>
      </c>
      <c r="K29" s="20">
        <f>$I$29/$I$62*100</f>
        <v>0.74922043064242649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26.031040000000001</v>
      </c>
      <c r="D30" s="16">
        <f>'LB2 Mixed Standards 5;1'!I28</f>
        <v>0.52931603330530186</v>
      </c>
      <c r="E30" s="17">
        <f t="shared" si="1"/>
        <v>7.1678360035565953E-4</v>
      </c>
      <c r="F30" s="18">
        <v>0.99529999999999996</v>
      </c>
      <c r="G30" s="18">
        <v>0.95069999999999999</v>
      </c>
      <c r="H30" s="17">
        <f t="shared" si="2"/>
        <v>7.1341471743398787E-4</v>
      </c>
      <c r="I30" s="17">
        <f t="shared" si="0"/>
        <v>6.8144616885812556E-4</v>
      </c>
      <c r="K30" s="20">
        <f>$I$30/$I$62*100</f>
        <v>1.2768722165699238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342.10016000000002</v>
      </c>
      <c r="D31" s="16">
        <f>'LB2 Mixed Standards 5;1'!I29</f>
        <v>0.57207398693293676</v>
      </c>
      <c r="E31" s="17">
        <f>((C31/$I$11)*(($I$7*$I$9)/D31))/1000</f>
        <v>8.7159085964319954E-3</v>
      </c>
      <c r="F31" s="18">
        <v>0.99524199999999996</v>
      </c>
      <c r="G31" s="18">
        <v>0.95034395000000005</v>
      </c>
      <c r="H31" s="17">
        <f t="shared" si="2"/>
        <v>8.6744383033301713E-3</v>
      </c>
      <c r="I31" s="17">
        <f t="shared" si="0"/>
        <v>8.2831110033721386E-3</v>
      </c>
      <c r="K31" s="20">
        <f>$I$31/$I$62*100</f>
        <v>15.520630667999969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20.011489999999998</v>
      </c>
      <c r="D32" s="16">
        <f>'LB2 Mixed Standards 5;1'!I30</f>
        <v>0.5560986679727572</v>
      </c>
      <c r="E32" s="17">
        <f>((C32/$I$11)*(($I$7*$I$9)/D32))/1000</f>
        <v>5.2449235395880464E-4</v>
      </c>
      <c r="F32" s="18">
        <v>0.99550000000000005</v>
      </c>
      <c r="G32" s="18">
        <v>0.95269999999999999</v>
      </c>
      <c r="H32" s="17">
        <f t="shared" si="2"/>
        <v>5.2213213836599002E-4</v>
      </c>
      <c r="I32" s="17">
        <f t="shared" si="0"/>
        <v>4.9968386561655316E-4</v>
      </c>
      <c r="K32" s="20">
        <f>$I$32/$I$62*100</f>
        <v>0.93629177803312613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'LB2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107.033</v>
      </c>
      <c r="D34" s="16">
        <f>'LB2 Mixed Standards 5;1'!I32</f>
        <v>0.57307258596630672</v>
      </c>
      <c r="E34" s="17">
        <f>((C34/$I$11)*(($I$7*$I$9)/D34))/1000</f>
        <v>2.7221976499651039E-3</v>
      </c>
      <c r="F34" s="18">
        <v>0.99539999999999995</v>
      </c>
      <c r="G34" s="18">
        <v>0.95240000000000002</v>
      </c>
      <c r="H34" s="17">
        <f t="shared" si="2"/>
        <v>2.7096755407752643E-3</v>
      </c>
      <c r="I34" s="17">
        <f t="shared" si="0"/>
        <v>2.592621041826765E-3</v>
      </c>
      <c r="K34" s="20">
        <f>$I$34/$I$62*100</f>
        <v>4.8579710734163495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'LB2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50.384099999999997</v>
      </c>
      <c r="D36" s="16">
        <f>'LB2 Mixed Standards 5;1'!I34</f>
        <v>0.36080032307251586</v>
      </c>
      <c r="E36" s="17">
        <f t="shared" si="1"/>
        <v>2.0353456697716323E-3</v>
      </c>
      <c r="F36" s="18">
        <v>0.99590000000000001</v>
      </c>
      <c r="G36" s="18">
        <v>0.95699999999999996</v>
      </c>
      <c r="H36" s="17">
        <f t="shared" si="2"/>
        <v>2.0270007525255685E-3</v>
      </c>
      <c r="I36" s="17">
        <f t="shared" si="0"/>
        <v>1.9478258059714519E-3</v>
      </c>
      <c r="K36" s="20">
        <f>$I$36/$I$62*100</f>
        <v>3.6497742125844659</v>
      </c>
      <c r="N36" s="92"/>
      <c r="O36" s="13"/>
      <c r="P36" s="13"/>
    </row>
    <row r="37" spans="1:16" ht="13.5" x14ac:dyDescent="0.25">
      <c r="A37" s="23" t="s">
        <v>28</v>
      </c>
      <c r="B37" s="24"/>
      <c r="C37" s="15">
        <v>16.114899999999999</v>
      </c>
      <c r="D37" s="16">
        <f>'LB2 Mixed Standards 5;1'!I35</f>
        <v>0.81100982709706071</v>
      </c>
      <c r="E37" s="17">
        <f t="shared" si="1"/>
        <v>2.8960968968356441E-4</v>
      </c>
      <c r="F37" s="18">
        <v>0.99540499999999998</v>
      </c>
      <c r="G37" s="18">
        <v>0.95204597000000002</v>
      </c>
      <c r="H37" s="17">
        <f t="shared" si="2"/>
        <v>2.8827893315946842E-4</v>
      </c>
      <c r="I37" s="17">
        <f t="shared" si="0"/>
        <v>2.7572173793618805E-4</v>
      </c>
      <c r="K37" s="20">
        <f>$I$37/$I$62*100</f>
        <v>0.51663864698957596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'LB2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>
        <v>26.674499999999998</v>
      </c>
      <c r="D39" s="16">
        <f>'LB2 Mixed Standards 5;1'!I37</f>
        <v>0.57334694994039437</v>
      </c>
      <c r="E39" s="17">
        <f t="shared" si="1"/>
        <v>6.7809473300209692E-4</v>
      </c>
      <c r="F39" s="18">
        <v>0.99539999999999995</v>
      </c>
      <c r="G39" s="18">
        <v>0.95199999999999996</v>
      </c>
      <c r="H39" s="17">
        <f t="shared" si="2"/>
        <v>6.7497549723028718E-4</v>
      </c>
      <c r="I39" s="17">
        <f t="shared" si="0"/>
        <v>6.4554618581799629E-4</v>
      </c>
      <c r="K39" s="20">
        <f>$I$39/$I$62*100</f>
        <v>1.2096039670527472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19.86702</v>
      </c>
      <c r="D40" s="16">
        <f>'LB2 Mixed Standards 5;1'!I38</f>
        <v>0.57169928898171185</v>
      </c>
      <c r="E40" s="17">
        <f>((C40/$I$11)*(($I$7*$I$9)/D40))/1000</f>
        <v>5.0649675459583227E-4</v>
      </c>
      <c r="F40" s="18">
        <v>0.99605399999999999</v>
      </c>
      <c r="G40" s="18">
        <v>0.95881644600000004</v>
      </c>
      <c r="H40" s="17">
        <f>E40*F40</f>
        <v>5.0449811840219715E-4</v>
      </c>
      <c r="I40" s="17">
        <f>E40*G40</f>
        <v>4.8563741815211008E-4</v>
      </c>
      <c r="K40" s="20">
        <f>$I$40/$I$62*100</f>
        <v>0.90997199031033305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'LB2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49.71996</v>
      </c>
      <c r="D42" s="16">
        <f>'LB2 Mixed Standards 5;1'!I40</f>
        <v>0.57248541312805568</v>
      </c>
      <c r="E42" s="17">
        <f t="shared" si="1"/>
        <v>1.2658374355755924E-3</v>
      </c>
      <c r="F42" s="18">
        <v>0.99583299999999997</v>
      </c>
      <c r="G42" s="18">
        <v>0.95651359599999997</v>
      </c>
      <c r="H42" s="17">
        <f t="shared" si="2"/>
        <v>1.2605626909815489E-3</v>
      </c>
      <c r="I42" s="17">
        <f t="shared" si="0"/>
        <v>1.2107907174538281E-3</v>
      </c>
      <c r="K42" s="20">
        <f>$I$42/$I$62*100</f>
        <v>2.2687412415689057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'LB2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13.603160000000001</v>
      </c>
      <c r="D44" s="16">
        <f>'LB2 Mixed Standards 5;1'!I42</f>
        <v>0.47474204470894843</v>
      </c>
      <c r="E44" s="17">
        <f t="shared" si="1"/>
        <v>4.1763193493808047E-4</v>
      </c>
      <c r="F44" s="95">
        <v>0.995807</v>
      </c>
      <c r="G44" s="95">
        <v>0.95624246800000001</v>
      </c>
      <c r="H44" s="17">
        <f t="shared" si="2"/>
        <v>4.158808042348851E-4</v>
      </c>
      <c r="I44" s="17">
        <f t="shared" si="0"/>
        <v>3.993573921808055E-4</v>
      </c>
      <c r="K44" s="20">
        <f>$I$44/$I$62*100</f>
        <v>0.74830321434187208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'LB2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'LB2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23.856940000000002</v>
      </c>
      <c r="D47" s="16">
        <f>'LB2 Mixed Standards 5;1'!I45</f>
        <v>0.56695087597379212</v>
      </c>
      <c r="E47" s="17">
        <f t="shared" si="1"/>
        <v>6.1331120293118527E-4</v>
      </c>
      <c r="F47" s="95">
        <v>0.99578100000000003</v>
      </c>
      <c r="G47" s="95">
        <v>0.95596872600000005</v>
      </c>
      <c r="H47" s="17">
        <f t="shared" si="2"/>
        <v>6.1072364296601862E-4</v>
      </c>
      <c r="I47" s="17">
        <f t="shared" si="0"/>
        <v>5.8630632930765263E-4</v>
      </c>
      <c r="K47" s="20">
        <f>$I$47/$I$62*100</f>
        <v>1.0986022029392342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'LB2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'LB2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'LB2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217.92532</v>
      </c>
      <c r="D51" s="16">
        <f>'LB2 Mixed Standards 5;1'!I49</f>
        <v>0.53474774135716341</v>
      </c>
      <c r="E51" s="17">
        <f t="shared" si="1"/>
        <v>5.9397795051913263E-3</v>
      </c>
      <c r="F51" s="95">
        <v>0.99648800000000004</v>
      </c>
      <c r="G51" s="95">
        <v>0.96334507599999997</v>
      </c>
      <c r="H51" s="17">
        <f t="shared" si="2"/>
        <v>5.9189189995690946E-3</v>
      </c>
      <c r="I51" s="17">
        <f t="shared" si="0"/>
        <v>5.7220573388517808E-3</v>
      </c>
      <c r="K51" s="20">
        <f>$I$51/$I$62*100</f>
        <v>10.721809544901888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'LB2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'LB2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36.511360000000003</v>
      </c>
      <c r="D54" s="16">
        <f>'LB2 Mixed Standards 5;1'!I52</f>
        <v>0.50773983680032553</v>
      </c>
      <c r="E54" s="17">
        <f t="shared" si="1"/>
        <v>1.048089478187887E-3</v>
      </c>
      <c r="F54" s="97">
        <v>0.99609999999999999</v>
      </c>
      <c r="G54" s="97">
        <f>G55-0.003</f>
        <v>0.95605923199999998</v>
      </c>
      <c r="H54" s="17">
        <f t="shared" si="2"/>
        <v>1.0440019292229541E-3</v>
      </c>
      <c r="I54" s="17">
        <f t="shared" si="0"/>
        <v>1.002035621583592E-3</v>
      </c>
      <c r="K54" s="20">
        <f>$I$54/$I$62*100</f>
        <v>1.8775825643827835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203.25489999999999</v>
      </c>
      <c r="D55" s="16">
        <f>'LB2 Mixed Standards 5;1'!I53</f>
        <v>0.47458077977285135</v>
      </c>
      <c r="E55" s="17">
        <f t="shared" si="1"/>
        <v>6.2422688384985974E-3</v>
      </c>
      <c r="F55" s="98">
        <v>0.99607699999999999</v>
      </c>
      <c r="G55" s="98">
        <v>0.95905923199999998</v>
      </c>
      <c r="H55" s="17">
        <f t="shared" si="2"/>
        <v>6.2177804178451673E-3</v>
      </c>
      <c r="I55" s="17">
        <f t="shared" si="0"/>
        <v>5.9867055581879968E-3</v>
      </c>
      <c r="K55" s="20">
        <f>$I$55/$I$62*100</f>
        <v>11.217698983977261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5.3368391920117268E-2</v>
      </c>
      <c r="K62" s="116">
        <f>SUM(K18:K55)</f>
        <v>99.999999999999986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LB2 Mixed Standards 5;1</vt:lpstr>
      <vt:lpstr>LB2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2020-03-06T19:15:26Z</dcterms:modified>
</cp:coreProperties>
</file>