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C5D4449F-7B18-486B-A2A3-C44DB39E7AF6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A2 Mixed Standards 5;1" sheetId="2" r:id="rId1"/>
    <sheet name="RA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<sst xmlns="http://schemas.openxmlformats.org/spreadsheetml/2006/main" count="72" uniqueCount="52">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</sst>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9" zoomScale="85" zoomScaleNormal="85" workbookViewId="0">
      <selection activeCell="A4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activeCell="M22" sqref="M22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1483.7224100000001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'RA2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'RA2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103.8079</v>
      </c>
      <c r="D20" s="16">
        <f>'RA2 Mixed Standards 5;1'!I18</f>
        <v>0.58399554573934276</v>
      </c>
      <c r="E20" s="17">
        <f>((C20/$I$11)*(($I$7*$I$9)/D20))/1000</f>
        <v>2.3960628752283152E-3</v>
      </c>
      <c r="F20" s="91">
        <v>0.99150000000000005</v>
      </c>
      <c r="G20" s="91">
        <v>0.91139999999999999</v>
      </c>
      <c r="H20" s="17">
        <f>E20*F20</f>
        <v>2.3756963407888746E-3</v>
      </c>
      <c r="I20" s="17">
        <f t="shared" ref="I20:I55" si="0">E20*G20</f>
        <v>2.1837717044830866E-3</v>
      </c>
      <c r="J20" s="90"/>
      <c r="K20" s="20">
        <f>I$20/$I$62*100</f>
        <v>3.7866857336028086</v>
      </c>
    </row>
    <row r="21" spans="1:16" ht="13.5" x14ac:dyDescent="0.25">
      <c r="A21" s="23">
        <v>0.41666666666666669</v>
      </c>
      <c r="B21" s="24"/>
      <c r="C21" s="15"/>
      <c r="D21" s="16">
        <f>'RA2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'RA2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'RA2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190.29909000000001</v>
      </c>
      <c r="D24" s="16">
        <f>'RA2 Mixed Standards 5;1'!I22</f>
        <v>0.52228332313720438</v>
      </c>
      <c r="E24" s="17">
        <f>((C24/$I$11)*(($I$7*$I$9)/D24))/1000</f>
        <v>4.9114292480271745E-3</v>
      </c>
      <c r="F24" s="18">
        <v>0.99450000000000005</v>
      </c>
      <c r="G24" s="18">
        <v>0.94210000000000005</v>
      </c>
      <c r="H24" s="17">
        <f t="shared" si="2"/>
        <v>4.8844163871630255E-3</v>
      </c>
      <c r="I24" s="17">
        <f t="shared" si="0"/>
        <v>4.6270574945664012E-3</v>
      </c>
      <c r="K24" s="20">
        <f>$I$24/$I$62*100</f>
        <v>8.0233719336435563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'RA2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'RA2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396.65600999999998</v>
      </c>
      <c r="D27" s="16">
        <f>'RA2 Mixed Standards 5;1'!I25</f>
        <v>0.52322337655136741</v>
      </c>
      <c r="E27" s="17">
        <f t="shared" si="1"/>
        <v>1.0218902116391435E-2</v>
      </c>
      <c r="F27" s="93">
        <v>0.99480000000000002</v>
      </c>
      <c r="G27" s="18">
        <v>0.94169999999999998</v>
      </c>
      <c r="H27" s="17">
        <f t="shared" si="2"/>
        <v>1.01657638253862E-2</v>
      </c>
      <c r="I27" s="17">
        <f t="shared" si="0"/>
        <v>9.6231401230058144E-3</v>
      </c>
      <c r="K27" s="20">
        <f>$I$27/$I$62*100</f>
        <v>16.686637775111404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222.46073999999999</v>
      </c>
      <c r="D28" s="16">
        <f>'RA2 Mixed Standards 5;1'!I26</f>
        <v>0.52518037315984534</v>
      </c>
      <c r="E28" s="17">
        <f t="shared" si="1"/>
        <v>5.7098175283533045E-3</v>
      </c>
      <c r="F28" s="18">
        <v>0.995</v>
      </c>
      <c r="G28" s="18">
        <v>0.94810000000000005</v>
      </c>
      <c r="H28" s="17">
        <f t="shared" si="2"/>
        <v>5.6812684407115382E-3</v>
      </c>
      <c r="I28" s="17">
        <f t="shared" si="0"/>
        <v>5.4134779986317683E-3</v>
      </c>
      <c r="K28" s="20">
        <f>$I$28/$I$62*100</f>
        <v>9.3870343060626311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7.81541</v>
      </c>
      <c r="D29" s="16">
        <f>'RA2 Mixed Standards 5;1'!I27</f>
        <v>0.5249342140817479</v>
      </c>
      <c r="E29" s="17">
        <f t="shared" si="1"/>
        <v>2.0068930342093827E-4</v>
      </c>
      <c r="F29" s="18">
        <v>0.995</v>
      </c>
      <c r="G29" s="18">
        <v>0.94769999999999999</v>
      </c>
      <c r="H29" s="17">
        <f t="shared" si="2"/>
        <v>1.9968585690383357E-4</v>
      </c>
      <c r="I29" s="17">
        <f t="shared" si="0"/>
        <v>1.9019325285202319E-4</v>
      </c>
      <c r="K29" s="20">
        <f>$I$29/$I$62*100</f>
        <v>0.32979732987828253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'RA2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436.13159000000002</v>
      </c>
      <c r="D31" s="16">
        <f>'RA2 Mixed Standards 5;1'!I29</f>
        <v>0.57207398693293676</v>
      </c>
      <c r="E31" s="17">
        <f>((C31/$I$11)*(($I$7*$I$9)/D31))/1000</f>
        <v>1.0276439835097545E-2</v>
      </c>
      <c r="F31" s="18">
        <v>0.99524199999999996</v>
      </c>
      <c r="G31" s="18">
        <v>0.95034395000000005</v>
      </c>
      <c r="H31" s="17">
        <f t="shared" si="2"/>
        <v>1.022754453436215E-2</v>
      </c>
      <c r="I31" s="17">
        <f t="shared" si="0"/>
        <v>9.7661524248239505E-3</v>
      </c>
      <c r="K31" s="20">
        <f>$I$31/$I$62*100</f>
        <v>16.934622782844901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28.458580000000001</v>
      </c>
      <c r="D32" s="16">
        <f>'RA2 Mixed Standards 5;1'!I30</f>
        <v>0.5560986679727572</v>
      </c>
      <c r="E32" s="17">
        <f>((C32/$I$11)*(($I$7*$I$9)/D32))/1000</f>
        <v>6.8982465249932704E-4</v>
      </c>
      <c r="F32" s="18">
        <v>0.99550000000000005</v>
      </c>
      <c r="G32" s="18">
        <v>0.95269999999999999</v>
      </c>
      <c r="H32" s="17">
        <f t="shared" si="2"/>
        <v>6.8672044156308008E-4</v>
      </c>
      <c r="I32" s="17">
        <f t="shared" si="0"/>
        <v>6.5719594643610891E-4</v>
      </c>
      <c r="K32" s="20">
        <f>$I$32/$I$62*100</f>
        <v>1.1395854747281269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'RA2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135.24299999999999</v>
      </c>
      <c r="D34" s="16">
        <f>'RA2 Mixed Standards 5;1'!I32</f>
        <v>0.57307258596630672</v>
      </c>
      <c r="E34" s="17">
        <f>((C34/$I$11)*(($I$7*$I$9)/D34))/1000</f>
        <v>3.1811379419780911E-3</v>
      </c>
      <c r="F34" s="18">
        <v>0.99539999999999995</v>
      </c>
      <c r="G34" s="18">
        <v>0.95240000000000002</v>
      </c>
      <c r="H34" s="17">
        <f t="shared" si="2"/>
        <v>3.1665047074449916E-3</v>
      </c>
      <c r="I34" s="17">
        <f t="shared" si="0"/>
        <v>3.0297157759399339E-3</v>
      </c>
      <c r="K34" s="20">
        <f>$I$34/$I$62*100</f>
        <v>5.2535626696100755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'RA2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23.057780000000001</v>
      </c>
      <c r="D36" s="16">
        <f>'RA2 Mixed Standards 5;1'!I34</f>
        <v>0.36080032307251586</v>
      </c>
      <c r="E36" s="17">
        <f t="shared" si="1"/>
        <v>8.6144571046511205E-4</v>
      </c>
      <c r="F36" s="18">
        <v>0.99590000000000001</v>
      </c>
      <c r="G36" s="18">
        <v>0.95699999999999996</v>
      </c>
      <c r="H36" s="17">
        <f t="shared" si="2"/>
        <v>8.5791378305220508E-4</v>
      </c>
      <c r="I36" s="17">
        <f t="shared" si="0"/>
        <v>8.2440354491511219E-4</v>
      </c>
      <c r="K36" s="20">
        <f>$I$36/$I$62*100</f>
        <v>1.4295254104872552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'RA2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'RA2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'RA2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32.981380000000001</v>
      </c>
      <c r="D40" s="16">
        <f>'RA2 Mixed Standards 5;1'!I38</f>
        <v>0.57169928898171185</v>
      </c>
      <c r="E40" s="17">
        <f>((C40/$I$11)*(($I$7*$I$9)/D40))/1000</f>
        <v>7.7763985505667108E-4</v>
      </c>
      <c r="F40" s="18">
        <v>0.99605399999999999</v>
      </c>
      <c r="G40" s="18">
        <v>0.95881644600000004</v>
      </c>
      <c r="H40" s="17">
        <f>E40*F40</f>
        <v>7.7457128818861744E-4</v>
      </c>
      <c r="I40" s="17">
        <f>E40*G40</f>
        <v>7.4561388209339258E-4</v>
      </c>
      <c r="K40" s="20">
        <f>$I$40/$I$62*100</f>
        <v>1.2929032115871173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'RA2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73.658900000000003</v>
      </c>
      <c r="D42" s="16">
        <f>'RA2 Mixed Standards 5;1'!I40</f>
        <v>0.57248541312805568</v>
      </c>
      <c r="E42" s="17">
        <f t="shared" si="1"/>
        <v>1.7343555841014191E-3</v>
      </c>
      <c r="F42" s="18">
        <v>0.99583299999999997</v>
      </c>
      <c r="G42" s="18">
        <v>0.95651359599999997</v>
      </c>
      <c r="H42" s="17">
        <f t="shared" si="2"/>
        <v>1.7271285243824683E-3</v>
      </c>
      <c r="I42" s="17">
        <f t="shared" si="0"/>
        <v>1.6589346964915287E-3</v>
      </c>
      <c r="K42" s="20">
        <f>$I$42/$I$62*100</f>
        <v>2.876612209640355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'RA2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21.344729999999998</v>
      </c>
      <c r="D44" s="16">
        <f>'RA2 Mixed Standards 5;1'!I42</f>
        <v>0.47474204470894843</v>
      </c>
      <c r="E44" s="17">
        <f t="shared" si="1"/>
        <v>6.0605258642907765E-4</v>
      </c>
      <c r="F44" s="95">
        <v>0.995807</v>
      </c>
      <c r="G44" s="95">
        <v>0.95624246800000001</v>
      </c>
      <c r="H44" s="17">
        <f t="shared" si="2"/>
        <v>6.0351140793418051E-4</v>
      </c>
      <c r="I44" s="17">
        <f t="shared" si="0"/>
        <v>5.7953322098472457E-4</v>
      </c>
      <c r="K44" s="20">
        <f>$I$44/$I$62*100</f>
        <v>1.0049173984380366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'RA2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'RA2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34.453490000000002</v>
      </c>
      <c r="D47" s="16">
        <f>'RA2 Mixed Standards 5;1'!I45</f>
        <v>0.56695087597379212</v>
      </c>
      <c r="E47" s="17">
        <f t="shared" si="1"/>
        <v>8.1915319499184795E-4</v>
      </c>
      <c r="F47" s="95">
        <v>0.99578100000000003</v>
      </c>
      <c r="G47" s="95">
        <v>0.95596872600000005</v>
      </c>
      <c r="H47" s="17">
        <f t="shared" si="2"/>
        <v>8.1569718766217735E-4</v>
      </c>
      <c r="I47" s="17">
        <f t="shared" si="0"/>
        <v>7.8308483621518648E-4</v>
      </c>
      <c r="K47" s="20">
        <f>$I$47/$I$62*100</f>
        <v>1.357878285266382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'RA2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'RA2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'RA2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345.11743000000001</v>
      </c>
      <c r="D51" s="16">
        <f>'RA2 Mixed Standards 5;1'!I49</f>
        <v>0.53474774135716341</v>
      </c>
      <c r="E51" s="17">
        <f t="shared" si="1"/>
        <v>8.6995196654819345E-3</v>
      </c>
      <c r="F51" s="95">
        <v>0.99648800000000004</v>
      </c>
      <c r="G51" s="95">
        <v>0.96334507599999997</v>
      </c>
      <c r="H51" s="17">
        <f t="shared" si="2"/>
        <v>8.6689669524167619E-3</v>
      </c>
      <c r="I51" s="17">
        <f t="shared" si="0"/>
        <v>8.3806394333071892E-3</v>
      </c>
      <c r="K51" s="20">
        <f>$I$51/$I$62*100</f>
        <v>14.532127014662144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'RA2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'RA2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49.487960000000001</v>
      </c>
      <c r="D54" s="16">
        <f>'RA2 Mixed Standards 5;1'!I52</f>
        <v>0.50773983680032553</v>
      </c>
      <c r="E54" s="17">
        <f t="shared" si="1"/>
        <v>1.3138193440608383E-3</v>
      </c>
      <c r="F54" s="97">
        <v>0.99609999999999999</v>
      </c>
      <c r="G54" s="97">
        <f>G55-0.003</f>
        <v>0.95605923199999998</v>
      </c>
      <c r="H54" s="17">
        <f t="shared" si="2"/>
        <v>1.308695448619001E-3</v>
      </c>
      <c r="I54" s="17">
        <f t="shared" si="0"/>
        <v>1.2560891130695489E-3</v>
      </c>
      <c r="K54" s="20">
        <f>$I$54/$I$62*100</f>
        <v>2.1780732458570529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291.87344000000002</v>
      </c>
      <c r="D55" s="16">
        <f>'RA2 Mixed Standards 5;1'!I53</f>
        <v>0.47458077977285135</v>
      </c>
      <c r="E55" s="17">
        <f t="shared" si="1"/>
        <v>8.2901382006552882E-3</v>
      </c>
      <c r="F55" s="98">
        <v>0.99607699999999999</v>
      </c>
      <c r="G55" s="98">
        <v>0.95905923199999998</v>
      </c>
      <c r="H55" s="17">
        <f t="shared" si="2"/>
        <v>8.2576159884941176E-3</v>
      </c>
      <c r="I55" s="17">
        <f t="shared" si="0"/>
        <v>7.9507335758943233E-3</v>
      </c>
      <c r="K55" s="20">
        <f>$I$55/$I$62*100</f>
        <v>13.786665218579882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5.7669737023710088E-2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RA2 Mixed Standards 5;1</vt:lpstr>
      <vt:lpstr>RA2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2018-01-30T05:23:11Z</cp:lastPrinted>
  <dcterms:created xsi:type="dcterms:W3CDTF">2002-05-01T16:20:36Z</dcterms:created>
  <dcterms:modified xsi:type="dcterms:W3CDTF">2020-03-06T19:54:05Z</dcterms:modified>
</cp:coreProperties>
</file>