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C6FA5576-A135-4D37-8C12-E1919DD7C547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C1 Mixed Standards 5;1" sheetId="2" r:id="rId1"/>
    <sheet name="LC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<sst xmlns="http://schemas.openxmlformats.org/spreadsheetml/2006/main" count="72" uniqueCount="52">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</sst>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0" zoomScale="70" zoomScaleNormal="70" workbookViewId="0">
      <selection activeCell="A10"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1419.6368399999999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'LC1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'LC1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238.33757</v>
      </c>
      <c r="D20" s="16">
        <f>'LC1 Mixed Standards 5;1'!I18</f>
        <v>0.58399554573934276</v>
      </c>
      <c r="E20" s="17">
        <f>((C20/$I$11)*(($I$7*$I$9)/D20))/1000</f>
        <v>5.7495745201722502E-3</v>
      </c>
      <c r="F20" s="91">
        <v>0.99150000000000005</v>
      </c>
      <c r="G20" s="91">
        <v>0.91139999999999999</v>
      </c>
      <c r="H20" s="17">
        <f>E20*F20</f>
        <v>5.7007031367507866E-3</v>
      </c>
      <c r="I20" s="17">
        <f t="shared" ref="I20:I55" si="0">E20*G20</f>
        <v>5.2401622176849886E-3</v>
      </c>
      <c r="J20" s="90"/>
      <c r="K20" s="20">
        <f>I$20/$I$62*100</f>
        <v>13.908741262073363</v>
      </c>
    </row>
    <row r="21" spans="1:16" ht="13.5" x14ac:dyDescent="0.25">
      <c r="A21" s="23">
        <v>0.41666666666666669</v>
      </c>
      <c r="B21" s="24"/>
      <c r="C21" s="15">
        <v>0</v>
      </c>
      <c r="D21" s="16">
        <f>'LC1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'LC1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'LC1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111.53261999999999</v>
      </c>
      <c r="D24" s="16">
        <f>'LC1 Mixed Standards 5;1'!I22</f>
        <v>0.52228332313720438</v>
      </c>
      <c r="E24" s="17">
        <f>((C24/$I$11)*(($I$7*$I$9)/D24))/1000</f>
        <v>3.0084893630100266E-3</v>
      </c>
      <c r="F24" s="18">
        <v>0.99450000000000005</v>
      </c>
      <c r="G24" s="18">
        <v>0.94210000000000005</v>
      </c>
      <c r="H24" s="17">
        <f t="shared" si="2"/>
        <v>2.9919426715134716E-3</v>
      </c>
      <c r="I24" s="17">
        <f t="shared" si="0"/>
        <v>2.834297828891746E-3</v>
      </c>
      <c r="K24" s="20">
        <f>$I$24/$I$62*100</f>
        <v>7.522957023862384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'LC1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/>
      <c r="D26" s="16">
        <f>'LC1 Mixed Standards 5;1'!I24</f>
        <v>0.50984323737882487</v>
      </c>
      <c r="E26" s="17">
        <f t="shared" si="1"/>
        <v>0</v>
      </c>
      <c r="F26" s="18">
        <v>0.99480000000000002</v>
      </c>
      <c r="G26" s="18">
        <v>0.94530000000000003</v>
      </c>
      <c r="H26" s="17">
        <f t="shared" si="2"/>
        <v>0</v>
      </c>
      <c r="I26" s="17">
        <f t="shared" si="0"/>
        <v>0</v>
      </c>
      <c r="K26" s="20">
        <f>$I$26/$I$62*100</f>
        <v>0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230.51948999999999</v>
      </c>
      <c r="D27" s="16">
        <f>'LC1 Mixed Standards 5;1'!I25</f>
        <v>0.52322337655136741</v>
      </c>
      <c r="E27" s="17">
        <f t="shared" si="1"/>
        <v>6.2068785225997247E-3</v>
      </c>
      <c r="F27" s="93">
        <v>0.99480000000000002</v>
      </c>
      <c r="G27" s="18">
        <v>0.94169999999999998</v>
      </c>
      <c r="H27" s="17">
        <f t="shared" si="2"/>
        <v>6.1746027542822065E-3</v>
      </c>
      <c r="I27" s="17">
        <f t="shared" si="0"/>
        <v>5.8450175047321607E-3</v>
      </c>
      <c r="K27" s="20">
        <f>$I$27/$I$62*100</f>
        <v>15.514183105103335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135.03423000000001</v>
      </c>
      <c r="D28" s="16">
        <f>'LC1 Mixed Standards 5;1'!I26</f>
        <v>0.52518037315984534</v>
      </c>
      <c r="E28" s="17">
        <f t="shared" si="1"/>
        <v>3.6223308921017679E-3</v>
      </c>
      <c r="F28" s="18">
        <v>0.995</v>
      </c>
      <c r="G28" s="18">
        <v>0.94810000000000005</v>
      </c>
      <c r="H28" s="17">
        <f t="shared" si="2"/>
        <v>3.6042192376412592E-3</v>
      </c>
      <c r="I28" s="17">
        <f t="shared" si="0"/>
        <v>3.4343319188016863E-3</v>
      </c>
      <c r="K28" s="20">
        <f>$I$28/$I$62*100</f>
        <v>9.1156021669488165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>
        <v>18.960550000000001</v>
      </c>
      <c r="D29" s="16">
        <f>'LC1 Mixed Standards 5;1'!I27</f>
        <v>0.5249342140817479</v>
      </c>
      <c r="E29" s="17">
        <f t="shared" si="1"/>
        <v>5.0886055319456695E-4</v>
      </c>
      <c r="F29" s="18">
        <v>0.995</v>
      </c>
      <c r="G29" s="18">
        <v>0.94769999999999999</v>
      </c>
      <c r="H29" s="17">
        <f t="shared" si="2"/>
        <v>5.0631625042859413E-4</v>
      </c>
      <c r="I29" s="17">
        <f t="shared" si="0"/>
        <v>4.822471462624911E-4</v>
      </c>
      <c r="K29" s="20">
        <f>$I$29/$I$62*100</f>
        <v>1.2800082331614289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/>
      <c r="D30" s="16">
        <f>'LC1 Mixed Standards 5;1'!I28</f>
        <v>0.52931603330530186</v>
      </c>
      <c r="E30" s="17">
        <f t="shared" si="1"/>
        <v>0</v>
      </c>
      <c r="F30" s="18">
        <v>0.99529999999999996</v>
      </c>
      <c r="G30" s="18">
        <v>0.95069999999999999</v>
      </c>
      <c r="H30" s="17">
        <f t="shared" si="2"/>
        <v>0</v>
      </c>
      <c r="I30" s="17">
        <f t="shared" si="0"/>
        <v>0</v>
      </c>
      <c r="K30" s="20">
        <f>$I$30/$I$62*100</f>
        <v>0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201.55207999999999</v>
      </c>
      <c r="D31" s="16">
        <f>'LC1 Mixed Standards 5;1'!I29</f>
        <v>0.57207398693293676</v>
      </c>
      <c r="E31" s="17">
        <f>((C31/$I$11)*(($I$7*$I$9)/D31))/1000</f>
        <v>4.963497631470898E-3</v>
      </c>
      <c r="F31" s="18">
        <v>0.99524199999999996</v>
      </c>
      <c r="G31" s="18">
        <v>0.95034395000000005</v>
      </c>
      <c r="H31" s="17">
        <f t="shared" si="2"/>
        <v>4.9398813097403594E-3</v>
      </c>
      <c r="I31" s="17">
        <f t="shared" si="0"/>
        <v>4.7170299449076974E-3</v>
      </c>
      <c r="K31" s="20">
        <f>$I$31/$I$62*100</f>
        <v>12.520213364340801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14.60069</v>
      </c>
      <c r="D32" s="16">
        <f>'LC1 Mixed Standards 5;1'!I30</f>
        <v>0.5560986679727572</v>
      </c>
      <c r="E32" s="17">
        <f>((C32/$I$11)*(($I$7*$I$9)/D32))/1000</f>
        <v>3.6989142221265564E-4</v>
      </c>
      <c r="F32" s="18">
        <v>0.99550000000000005</v>
      </c>
      <c r="G32" s="18">
        <v>0.95269999999999999</v>
      </c>
      <c r="H32" s="17">
        <f t="shared" si="2"/>
        <v>3.6822691081269868E-4</v>
      </c>
      <c r="I32" s="17">
        <f t="shared" si="0"/>
        <v>3.5239555794199705E-4</v>
      </c>
      <c r="K32" s="20">
        <f>$I$32/$I$62*100</f>
        <v>0.93534864641739301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'LC1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81.563959999999994</v>
      </c>
      <c r="D34" s="16">
        <f>'LC1 Mixed Standards 5;1'!I32</f>
        <v>0.57307258596630672</v>
      </c>
      <c r="E34" s="17">
        <f>((C34/$I$11)*(($I$7*$I$9)/D34))/1000</f>
        <v>2.0051247797220591E-3</v>
      </c>
      <c r="F34" s="18">
        <v>0.99539999999999995</v>
      </c>
      <c r="G34" s="18">
        <v>0.95240000000000002</v>
      </c>
      <c r="H34" s="17">
        <f t="shared" si="2"/>
        <v>1.9959012057353376E-3</v>
      </c>
      <c r="I34" s="17">
        <f t="shared" si="0"/>
        <v>1.9096808402072891E-3</v>
      </c>
      <c r="K34" s="20">
        <f>$I$34/$I$62*100</f>
        <v>5.0687852009505807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'LC1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37.434280000000001</v>
      </c>
      <c r="D36" s="16">
        <f>'LC1 Mixed Standards 5;1'!I34</f>
        <v>0.36080032307251586</v>
      </c>
      <c r="E36" s="17">
        <f t="shared" si="1"/>
        <v>1.4616900864236498E-3</v>
      </c>
      <c r="F36" s="18">
        <v>0.99590000000000001</v>
      </c>
      <c r="G36" s="18">
        <v>0.95699999999999996</v>
      </c>
      <c r="H36" s="17">
        <f t="shared" si="2"/>
        <v>1.4556971570693128E-3</v>
      </c>
      <c r="I36" s="17">
        <f t="shared" si="0"/>
        <v>1.3988374127074329E-3</v>
      </c>
      <c r="K36" s="20">
        <f>$I$36/$I$62*100</f>
        <v>3.7128750662324275</v>
      </c>
      <c r="N36" s="92"/>
      <c r="O36" s="13"/>
      <c r="P36" s="13"/>
    </row>
    <row r="37" spans="1:16" ht="13.5" x14ac:dyDescent="0.25">
      <c r="A37" s="23" t="s">
        <v>28</v>
      </c>
      <c r="B37" s="24"/>
      <c r="C37" s="15"/>
      <c r="D37" s="16">
        <f>'LC1 Mixed Standards 5;1'!I35</f>
        <v>0.81100982709706071</v>
      </c>
      <c r="E37" s="17">
        <f t="shared" si="1"/>
        <v>0</v>
      </c>
      <c r="F37" s="18">
        <v>0.99540499999999998</v>
      </c>
      <c r="G37" s="18">
        <v>0.95204597000000002</v>
      </c>
      <c r="H37" s="17">
        <f t="shared" si="2"/>
        <v>0</v>
      </c>
      <c r="I37" s="17">
        <f t="shared" si="0"/>
        <v>0</v>
      </c>
      <c r="K37" s="20">
        <f>$I$37/$I$62*100</f>
        <v>0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'LC1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>
        <v>11.491149999999999</v>
      </c>
      <c r="D39" s="16">
        <f>'LC1 Mixed Standards 5;1'!I37</f>
        <v>0.57334694994039437</v>
      </c>
      <c r="E39" s="17">
        <f t="shared" si="1"/>
        <v>2.8235710602653733E-4</v>
      </c>
      <c r="F39" s="18">
        <v>0.99539999999999995</v>
      </c>
      <c r="G39" s="18">
        <v>0.95199999999999996</v>
      </c>
      <c r="H39" s="17">
        <f t="shared" si="2"/>
        <v>2.8105826333881526E-4</v>
      </c>
      <c r="I39" s="17">
        <f t="shared" si="0"/>
        <v>2.6880396493726352E-4</v>
      </c>
      <c r="K39" s="20">
        <f>$I$39/$I$62*100</f>
        <v>0.71347501150136938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19.69313</v>
      </c>
      <c r="D40" s="16">
        <f>'LC1 Mixed Standards 5;1'!I38</f>
        <v>0.57169928898171185</v>
      </c>
      <c r="E40" s="17">
        <f>((C40/$I$11)*(($I$7*$I$9)/D40))/1000</f>
        <v>4.8528831075858125E-4</v>
      </c>
      <c r="F40" s="18">
        <v>0.99605399999999999</v>
      </c>
      <c r="G40" s="18">
        <v>0.95881644600000004</v>
      </c>
      <c r="H40" s="17">
        <f>E40*F40</f>
        <v>4.833733630843279E-4</v>
      </c>
      <c r="I40" s="17">
        <f>E40*G40</f>
        <v>4.6530241340688648E-4</v>
      </c>
      <c r="K40" s="20">
        <f>$I$40/$I$62*100</f>
        <v>1.2350325443844357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'LC1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35.874499999999998</v>
      </c>
      <c r="D42" s="16">
        <f>'LC1 Mixed Standards 5;1'!I40</f>
        <v>0.57248541312805568</v>
      </c>
      <c r="E42" s="17">
        <f t="shared" si="1"/>
        <v>8.8282407126225623E-4</v>
      </c>
      <c r="F42" s="18">
        <v>0.99583299999999997</v>
      </c>
      <c r="G42" s="18">
        <v>0.95651359599999997</v>
      </c>
      <c r="H42" s="17">
        <f t="shared" si="2"/>
        <v>8.7914534335730636E-4</v>
      </c>
      <c r="I42" s="17">
        <f t="shared" si="0"/>
        <v>8.4443322703842095E-4</v>
      </c>
      <c r="K42" s="20">
        <f>$I$42/$I$62*100</f>
        <v>2.2413434508452648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'LC1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10.779640000000001</v>
      </c>
      <c r="D44" s="16">
        <f>'LC1 Mixed Standards 5;1'!I42</f>
        <v>0.47474204470894843</v>
      </c>
      <c r="E44" s="17">
        <f t="shared" si="1"/>
        <v>3.1988899247855073E-4</v>
      </c>
      <c r="F44" s="95">
        <v>0.995807</v>
      </c>
      <c r="G44" s="95">
        <v>0.95624246800000001</v>
      </c>
      <c r="H44" s="17">
        <f t="shared" si="2"/>
        <v>3.1854769793308819E-4</v>
      </c>
      <c r="I44" s="17">
        <f t="shared" si="0"/>
        <v>3.058914396537228E-4</v>
      </c>
      <c r="K44" s="20">
        <f>$I$44/$I$62*100</f>
        <v>0.81191472929369546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'LC1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'LC1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17.528459999999999</v>
      </c>
      <c r="D47" s="16">
        <f>'LC1 Mixed Standards 5;1'!I45</f>
        <v>0.56695087597379212</v>
      </c>
      <c r="E47" s="17">
        <f t="shared" si="1"/>
        <v>4.3556308587756274E-4</v>
      </c>
      <c r="F47" s="95">
        <v>0.99578100000000003</v>
      </c>
      <c r="G47" s="95">
        <v>0.95596872600000005</v>
      </c>
      <c r="H47" s="17">
        <f t="shared" si="2"/>
        <v>4.3372544521824534E-4</v>
      </c>
      <c r="I47" s="17">
        <f t="shared" si="0"/>
        <v>4.1638468829900227E-4</v>
      </c>
      <c r="K47" s="20">
        <f>$I$47/$I$62*100</f>
        <v>1.1051922926154032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'LC1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'LC1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'LC1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157.73295999999999</v>
      </c>
      <c r="D51" s="16">
        <f>'LC1 Mixed Standards 5;1'!I49</f>
        <v>0.53474774135716341</v>
      </c>
      <c r="E51" s="17">
        <f t="shared" si="1"/>
        <v>4.1555281555580555E-3</v>
      </c>
      <c r="F51" s="95">
        <v>0.99648800000000004</v>
      </c>
      <c r="G51" s="95">
        <v>0.96334507599999997</v>
      </c>
      <c r="H51" s="17">
        <f t="shared" si="2"/>
        <v>4.1409339406757355E-3</v>
      </c>
      <c r="I51" s="17">
        <f t="shared" si="0"/>
        <v>4.003207586836215E-3</v>
      </c>
      <c r="K51" s="20">
        <f>$I$51/$I$62*100</f>
        <v>10.625544826792071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'LC1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'LC1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27.339849999999998</v>
      </c>
      <c r="D54" s="16">
        <f>'LC1 Mixed Standards 5;1'!I52</f>
        <v>0.50773983680032553</v>
      </c>
      <c r="E54" s="17">
        <f t="shared" si="1"/>
        <v>7.5859089045108685E-4</v>
      </c>
      <c r="F54" s="97">
        <v>0.99609999999999999</v>
      </c>
      <c r="G54" s="97">
        <f>G55-0.003</f>
        <v>0.95605923199999998</v>
      </c>
      <c r="H54" s="17">
        <f t="shared" si="2"/>
        <v>7.5563238597832765E-4</v>
      </c>
      <c r="I54" s="17">
        <f t="shared" si="0"/>
        <v>7.2525782412686222E-4</v>
      </c>
      <c r="K54" s="20">
        <f>$I$54/$I$62*100</f>
        <v>1.9250212121355432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155.67365000000001</v>
      </c>
      <c r="D55" s="16">
        <f>'LC1 Mixed Standards 5;1'!I53</f>
        <v>0.47458077977285135</v>
      </c>
      <c r="E55" s="17">
        <f t="shared" si="1"/>
        <v>4.6212312064580737E-3</v>
      </c>
      <c r="F55" s="98">
        <v>0.99607699999999999</v>
      </c>
      <c r="G55" s="98">
        <v>0.95905923199999998</v>
      </c>
      <c r="H55" s="17">
        <f t="shared" si="2"/>
        <v>4.6031021164351388E-3</v>
      </c>
      <c r="I55" s="17">
        <f t="shared" si="0"/>
        <v>4.4320344517601133E-3</v>
      </c>
      <c r="K55" s="20">
        <f>$I$55/$I$62*100</f>
        <v>11.763761863341669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3.7675315968195983E-2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LC1 Mixed Standards 5;1</vt:lpstr>
      <vt:lpstr>LC1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2020-03-06T19:24:11Z</dcterms:modified>
</cp:coreProperties>
</file>