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8AEA1FCA-D023-4026-B72E-EB8ACB3D16F3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B1 Mixed Standards 5;1" sheetId="2" r:id="rId1"/>
    <sheet name="RB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<sst xmlns="http://schemas.openxmlformats.org/spreadsheetml/2006/main" count="72" uniqueCount="52">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</sst>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1494.5667699999999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'RB1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'RB1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127.64113999999999</v>
      </c>
      <c r="D20" s="16">
        <f>'RB1 Mixed Standards 5;1'!I18</f>
        <v>0.58399554573934276</v>
      </c>
      <c r="E20" s="17">
        <f>((C20/$I$11)*(($I$7*$I$9)/D20))/1000</f>
        <v>2.924797570902085E-3</v>
      </c>
      <c r="F20" s="91">
        <v>0.99150000000000005</v>
      </c>
      <c r="G20" s="91">
        <v>0.91139999999999999</v>
      </c>
      <c r="H20" s="17">
        <f>E20*F20</f>
        <v>2.8999367915494173E-3</v>
      </c>
      <c r="I20" s="17">
        <f t="shared" ref="I20:I55" si="0">E20*G20</f>
        <v>2.6656605061201604E-3</v>
      </c>
      <c r="J20" s="90"/>
      <c r="K20" s="20">
        <f>I$20/$I$62*100</f>
        <v>7.023173935706259</v>
      </c>
    </row>
    <row r="21" spans="1:16" ht="13.5" x14ac:dyDescent="0.25">
      <c r="A21" s="23">
        <v>0.41666666666666669</v>
      </c>
      <c r="B21" s="24"/>
      <c r="C21" s="15"/>
      <c r="D21" s="16">
        <f>'RB1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'RB1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'RB1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132.49304000000001</v>
      </c>
      <c r="D24" s="16">
        <f>'RB1 Mixed Standards 5;1'!I22</f>
        <v>0.52228332313720438</v>
      </c>
      <c r="E24" s="17">
        <f>((C24/$I$11)*(($I$7*$I$9)/D24))/1000</f>
        <v>3.3947014029355707E-3</v>
      </c>
      <c r="F24" s="18">
        <v>0.99450000000000005</v>
      </c>
      <c r="G24" s="18">
        <v>0.94210000000000005</v>
      </c>
      <c r="H24" s="17">
        <f t="shared" si="2"/>
        <v>3.3760305452194251E-3</v>
      </c>
      <c r="I24" s="17">
        <f t="shared" si="0"/>
        <v>3.1981481917056015E-3</v>
      </c>
      <c r="K24" s="20">
        <f>$I$24/$I$62*100</f>
        <v>8.4261108910694862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'RB1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'RB1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272.27841000000001</v>
      </c>
      <c r="D27" s="16">
        <f>'RB1 Mixed Standards 5;1'!I25</f>
        <v>0.52322337655136741</v>
      </c>
      <c r="E27" s="17">
        <f t="shared" si="1"/>
        <v>6.963711018399401E-3</v>
      </c>
      <c r="F27" s="93">
        <v>0.99480000000000002</v>
      </c>
      <c r="G27" s="18">
        <v>0.94169999999999998</v>
      </c>
      <c r="H27" s="17">
        <f t="shared" si="2"/>
        <v>6.9274997211037238E-3</v>
      </c>
      <c r="I27" s="17">
        <f t="shared" si="0"/>
        <v>6.5577266660267154E-3</v>
      </c>
      <c r="K27" s="20">
        <f>$I$27/$I$62*100</f>
        <v>17.277539616385287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154.20084</v>
      </c>
      <c r="D28" s="16">
        <f>'RB1 Mixed Standards 5;1'!I26</f>
        <v>0.52518037315984534</v>
      </c>
      <c r="E28" s="17">
        <f t="shared" si="1"/>
        <v>3.9290985844055056E-3</v>
      </c>
      <c r="F28" s="18">
        <v>0.995</v>
      </c>
      <c r="G28" s="18">
        <v>0.94810000000000005</v>
      </c>
      <c r="H28" s="17">
        <f t="shared" si="2"/>
        <v>3.9094530914834781E-3</v>
      </c>
      <c r="I28" s="17">
        <f t="shared" si="0"/>
        <v>3.7251783678748599E-3</v>
      </c>
      <c r="K28" s="20">
        <f>$I$28/$I$62*100</f>
        <v>9.8146690319521745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/>
      <c r="D29" s="16">
        <f>'RB1 Mixed Standards 5;1'!I27</f>
        <v>0.5249342140817479</v>
      </c>
      <c r="E29" s="17">
        <f t="shared" si="1"/>
        <v>0</v>
      </c>
      <c r="F29" s="18">
        <v>0.995</v>
      </c>
      <c r="G29" s="18">
        <v>0.94769999999999999</v>
      </c>
      <c r="H29" s="17">
        <f t="shared" si="2"/>
        <v>0</v>
      </c>
      <c r="I29" s="17">
        <f t="shared" si="0"/>
        <v>0</v>
      </c>
      <c r="K29" s="20">
        <f>$I$29/$I$62*100</f>
        <v>0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'RB1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221.40584999999999</v>
      </c>
      <c r="D31" s="16">
        <f>'RB1 Mixed Standards 5;1'!I29</f>
        <v>0.57207398693293676</v>
      </c>
      <c r="E31" s="17">
        <f>((C31/$I$11)*(($I$7*$I$9)/D31))/1000</f>
        <v>5.1790674264021825E-3</v>
      </c>
      <c r="F31" s="18">
        <v>0.99524199999999996</v>
      </c>
      <c r="G31" s="18">
        <v>0.95034395000000005</v>
      </c>
      <c r="H31" s="17">
        <f t="shared" si="2"/>
        <v>5.1544254235873612E-3</v>
      </c>
      <c r="I31" s="17">
        <f t="shared" si="0"/>
        <v>4.9218953953233851E-3</v>
      </c>
      <c r="K31" s="20">
        <f>$I$31/$I$62*100</f>
        <v>12.967640618654855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20.16648</v>
      </c>
      <c r="D32" s="16">
        <f>'RB1 Mixed Standards 5;1'!I30</f>
        <v>0.5560986679727572</v>
      </c>
      <c r="E32" s="17">
        <f>((C32/$I$11)*(($I$7*$I$9)/D32))/1000</f>
        <v>4.8528058764577486E-4</v>
      </c>
      <c r="F32" s="18">
        <v>0.99550000000000005</v>
      </c>
      <c r="G32" s="18">
        <v>0.95269999999999999</v>
      </c>
      <c r="H32" s="17">
        <f t="shared" si="2"/>
        <v>4.8309682500136889E-4</v>
      </c>
      <c r="I32" s="17">
        <f t="shared" si="0"/>
        <v>4.6232681585012969E-4</v>
      </c>
      <c r="K32" s="20">
        <f>$I$32/$I$62*100</f>
        <v>1.2180852120522554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'RB1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89.811160000000001</v>
      </c>
      <c r="D34" s="16">
        <f>'RB1 Mixed Standards 5;1'!I32</f>
        <v>0.57307258596630672</v>
      </c>
      <c r="E34" s="17">
        <f>((C34/$I$11)*(($I$7*$I$9)/D34))/1000</f>
        <v>2.0971782540974001E-3</v>
      </c>
      <c r="F34" s="18">
        <v>0.99539999999999995</v>
      </c>
      <c r="G34" s="18">
        <v>0.95240000000000002</v>
      </c>
      <c r="H34" s="17">
        <f t="shared" si="2"/>
        <v>2.0875312341285522E-3</v>
      </c>
      <c r="I34" s="17">
        <f t="shared" si="0"/>
        <v>1.997352569202364E-3</v>
      </c>
      <c r="K34" s="20">
        <f>$I$34/$I$62*100</f>
        <v>5.2623934939319099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'RB1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15.616429999999999</v>
      </c>
      <c r="D36" s="16">
        <f>'RB1 Mixed Standards 5;1'!I34</f>
        <v>0.36080032307251586</v>
      </c>
      <c r="E36" s="17">
        <f t="shared" si="1"/>
        <v>5.7920128240908342E-4</v>
      </c>
      <c r="F36" s="18">
        <v>0.99590000000000001</v>
      </c>
      <c r="G36" s="18">
        <v>0.95699999999999996</v>
      </c>
      <c r="H36" s="17">
        <f t="shared" si="2"/>
        <v>5.7682655715120615E-4</v>
      </c>
      <c r="I36" s="17">
        <f t="shared" si="0"/>
        <v>5.5429562726549281E-4</v>
      </c>
      <c r="K36" s="20">
        <f>$I$36/$I$62*100</f>
        <v>1.4603939973410398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'RB1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'RB1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'RB1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22.307549999999999</v>
      </c>
      <c r="D40" s="16">
        <f>'RB1 Mixed Standards 5;1'!I38</f>
        <v>0.57169928898171185</v>
      </c>
      <c r="E40" s="17">
        <f>((C40/$I$11)*(($I$7*$I$9)/D40))/1000</f>
        <v>5.2215434552141252E-4</v>
      </c>
      <c r="F40" s="18">
        <v>0.99605399999999999</v>
      </c>
      <c r="G40" s="18">
        <v>0.95881644600000004</v>
      </c>
      <c r="H40" s="17">
        <f>E40*F40</f>
        <v>5.20093924473985E-4</v>
      </c>
      <c r="I40" s="17">
        <f>E40*G40</f>
        <v>5.0065017383629676E-4</v>
      </c>
      <c r="K40" s="20">
        <f>$I$40/$I$62*100</f>
        <v>1.3190551623963584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'RB1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51.130920000000003</v>
      </c>
      <c r="D42" s="16">
        <f>'RB1 Mixed Standards 5;1'!I40</f>
        <v>0.57248541312805568</v>
      </c>
      <c r="E42" s="17">
        <f t="shared" si="1"/>
        <v>1.1951814813477291E-3</v>
      </c>
      <c r="F42" s="18">
        <v>0.99583299999999997</v>
      </c>
      <c r="G42" s="18">
        <v>0.95651359599999997</v>
      </c>
      <c r="H42" s="17">
        <f t="shared" si="2"/>
        <v>1.1902011601149531E-3</v>
      </c>
      <c r="I42" s="17">
        <f t="shared" si="0"/>
        <v>1.1432073365965233E-3</v>
      </c>
      <c r="K42" s="20">
        <f>$I$42/$I$62*100</f>
        <v>3.0119904432912628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'RB1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15.279489999999999</v>
      </c>
      <c r="D44" s="16">
        <f>'RB1 Mixed Standards 5;1'!I42</f>
        <v>0.47474204470894843</v>
      </c>
      <c r="E44" s="17">
        <f t="shared" si="1"/>
        <v>4.306910394008968E-4</v>
      </c>
      <c r="F44" s="95">
        <v>0.995807</v>
      </c>
      <c r="G44" s="95">
        <v>0.95624246800000001</v>
      </c>
      <c r="H44" s="17">
        <f t="shared" si="2"/>
        <v>4.2888515187268885E-4</v>
      </c>
      <c r="I44" s="17">
        <f t="shared" si="0"/>
        <v>4.1184506246219881E-4</v>
      </c>
      <c r="K44" s="20">
        <f>$I$44/$I$62*100</f>
        <v>1.0850817279968534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'RB1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'RB1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23.869499999999999</v>
      </c>
      <c r="D47" s="16">
        <f>'RB1 Mixed Standards 5;1'!I45</f>
        <v>0.56695087597379212</v>
      </c>
      <c r="E47" s="17">
        <f t="shared" si="1"/>
        <v>5.6339445056912362E-4</v>
      </c>
      <c r="F47" s="95">
        <v>0.99578100000000003</v>
      </c>
      <c r="G47" s="95">
        <v>0.95596872600000005</v>
      </c>
      <c r="H47" s="17">
        <f t="shared" si="2"/>
        <v>5.6101748938217251E-4</v>
      </c>
      <c r="I47" s="17">
        <f t="shared" si="0"/>
        <v>5.3858747514603513E-4</v>
      </c>
      <c r="K47" s="20">
        <f>$I$47/$I$62*100</f>
        <v>1.4190079752687637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'RB1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'RB1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'RB1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222.09598</v>
      </c>
      <c r="D51" s="16">
        <f>'RB1 Mixed Standards 5;1'!I49</f>
        <v>0.53474774135716341</v>
      </c>
      <c r="E51" s="17">
        <f t="shared" si="1"/>
        <v>5.5578447666959204E-3</v>
      </c>
      <c r="F51" s="95">
        <v>0.99648800000000004</v>
      </c>
      <c r="G51" s="95">
        <v>0.96334507599999997</v>
      </c>
      <c r="H51" s="17">
        <f t="shared" si="2"/>
        <v>5.538325615875285E-3</v>
      </c>
      <c r="I51" s="17">
        <f t="shared" si="0"/>
        <v>5.354122389168884E-3</v>
      </c>
      <c r="K51" s="20">
        <f>$I$51/$I$62*100</f>
        <v>14.106422301661695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'RB1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'RB1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34.427149999999997</v>
      </c>
      <c r="D54" s="16">
        <f>'RB1 Mixed Standards 5;1'!I52</f>
        <v>0.50773983680032553</v>
      </c>
      <c r="E54" s="17">
        <f t="shared" si="1"/>
        <v>9.0734929552152121E-4</v>
      </c>
      <c r="F54" s="97">
        <v>0.99609999999999999</v>
      </c>
      <c r="G54" s="97">
        <f>G55-0.003</f>
        <v>0.95605923199999998</v>
      </c>
      <c r="H54" s="17">
        <f t="shared" si="2"/>
        <v>9.0381063326898728E-4</v>
      </c>
      <c r="I54" s="17">
        <f t="shared" si="0"/>
        <v>8.6747967063204663E-4</v>
      </c>
      <c r="K54" s="20">
        <f>$I$54/$I$62*100</f>
        <v>2.2855350854132395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186.99080000000001</v>
      </c>
      <c r="D55" s="16">
        <f>'RB1 Mixed Standards 5;1'!I53</f>
        <v>0.47458077977285135</v>
      </c>
      <c r="E55" s="17">
        <f t="shared" si="1"/>
        <v>5.2725993012546135E-3</v>
      </c>
      <c r="F55" s="98">
        <v>0.99607699999999999</v>
      </c>
      <c r="G55" s="98">
        <v>0.95905923199999998</v>
      </c>
      <c r="H55" s="17">
        <f t="shared" si="2"/>
        <v>5.251914894195792E-3</v>
      </c>
      <c r="I55" s="17">
        <f t="shared" si="0"/>
        <v>5.0567350365049862E-3</v>
      </c>
      <c r="K55" s="20">
        <f>$I$55/$I$62*100</f>
        <v>13.322900506878565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3.7955211283715679E-2</v>
      </c>
      <c r="K62" s="116">
        <f>SUM(K18:K55)</f>
        <v>100.00000000000003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RB1 Mixed Standards 5;1</vt:lpstr>
      <vt:lpstr>RB1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2020-03-06T19:55:05Z</dcterms:modified>
</cp:coreProperties>
</file>