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9AD4B94B-1065-4A1B-BDC4-1EAA7FD4B681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36Z Mixed Standards 5;1" sheetId="2" r:id="rId1"/>
    <sheet name="5L36Z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<sst xmlns="http://schemas.openxmlformats.org/spreadsheetml/2006/main" count="72" uniqueCount="52">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</sst>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'5L36Z Mixed Standards 5;1'!I16</f>
        <v>0.79807505021080316</v>
      </c>
      <c r="E18" s="17" t="e">
        <f>((C18/$I$11)*(($I$7*$I$9)/D18))/1000</f>
        <v>#DIV/0!</v>
      </c>
      <c r="F18" s="18">
        <v>0.98684099999999997</v>
      </c>
      <c r="G18" s="18">
        <v>0.86266246400000002</v>
      </c>
      <c r="H18" s="17" t="e">
        <f>E18*F18</f>
        <v>#DIV/0!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'5L36Z Mixed Standards 5;1'!I17</f>
        <v>0.79807505021080316</v>
      </c>
      <c r="E19" s="17" t="e">
        <f>((C19/$I$11)*(($I$7*$I$9)/D19))/1000</f>
        <v>#DIV/0!</v>
      </c>
      <c r="F19" s="18">
        <v>0.98967700000000003</v>
      </c>
      <c r="G19" s="18">
        <v>0.89225683</v>
      </c>
      <c r="H19" s="17" t="e">
        <f>E19*F19</f>
        <v>#DIV/0!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'5L36Z Mixed Standards 5;1'!I18</f>
        <v>0.77435067319318662</v>
      </c>
      <c r="E20" s="17" t="e">
        <f>((C20/$I$11)*(($I$7*$I$9)/D20))/1000</f>
        <v>#DIV/0!</v>
      </c>
      <c r="F20" s="61">
        <v>0.99150000000000005</v>
      </c>
      <c r="G20" s="61">
        <v>0.91139999999999999</v>
      </c>
      <c r="H20" s="17" t="e">
        <f>E20*F20</f>
        <v>#DIV/0!</v>
      </c>
      <c r="I20" s="17" t="e">
        <f>E20*G20</f>
        <v>#DIV/0!</v>
      </c>
      <c r="J20" s="60"/>
      <c r="K20" s="62" t="e">
        <f>I20/I$62*100</f>
        <v>#DIV/0!</v>
      </c>
    </row>
    <row r="21" spans="1:16" ht="13.5" x14ac:dyDescent="0.25">
      <c r="A21" s="23">
        <v>0.41666666666666669</v>
      </c>
      <c r="B21" s="24"/>
      <c r="C21" s="15">
        <v>0</v>
      </c>
      <c r="D21" s="16">
        <f>'5L36Z Mixed Standards 5;1'!I19</f>
        <v>0.67228903693499009</v>
      </c>
      <c r="E21" s="17" t="e">
        <f t="shared" ref="E21:E55" si="0">((C21/$I$11)*(($I$7*$I$9)/D21))/1000</f>
        <v>#DIV/0!</v>
      </c>
      <c r="F21" s="18">
        <v>0.99280000000000002</v>
      </c>
      <c r="G21" s="18">
        <v>0.92469999999999997</v>
      </c>
      <c r="H21" s="17" t="e">
        <f>E21*F21</f>
        <v>#DIV/0!</v>
      </c>
      <c r="I21" s="17" t="e">
        <f t="shared" ref="I21:I55" si="1">E21*G21</f>
        <v>#DIV/0!</v>
      </c>
      <c r="K21" s="20" t="e">
        <f>I$21/$I$62*100</f>
        <v>#DIV/0!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'5L36Z Mixed Standards 5;1'!I20</f>
        <v>0.79691373928223941</v>
      </c>
      <c r="E22" s="17" t="e">
        <f t="shared" si="0"/>
        <v>#DIV/0!</v>
      </c>
      <c r="F22" s="18">
        <v>0.99370000000000003</v>
      </c>
      <c r="G22" s="18">
        <v>0.93459999999999999</v>
      </c>
      <c r="H22" s="17" t="e">
        <f t="shared" ref="H22:H55" si="2">E22*F22</f>
        <v>#DIV/0!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'5L36Z Mixed Standards 5;1'!I21</f>
        <v>0.79807505021080316</v>
      </c>
      <c r="E23" s="17" t="e">
        <f>((C23/$I$11)*(($I$7*$I$9)/D23))/1000</f>
        <v>#DIV/0!</v>
      </c>
      <c r="F23" s="18">
        <v>0.99370000000000003</v>
      </c>
      <c r="G23" s="18">
        <v>0.93459999999999999</v>
      </c>
      <c r="H23" s="17" t="e">
        <f>E23*F23</f>
        <v>#DIV/0!</v>
      </c>
      <c r="I23" s="17" t="e">
        <f>E23*G23</f>
        <v>#DIV/0!</v>
      </c>
      <c r="K23" s="20" t="e">
        <f>$I$23/$I$62*100</f>
        <v>#DIV/0!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58.663879999999999</v>
      </c>
      <c r="D24" s="16">
        <f>'5L36Z Mixed Standards 5;1'!I22</f>
        <v>0.83527126926749917</v>
      </c>
      <c r="E24" s="17" t="e">
        <f>((C24/$I$11)*(($I$7*$I$9)/D24))/1000</f>
        <v>#DIV/0!</v>
      </c>
      <c r="F24" s="18">
        <v>0.99450000000000005</v>
      </c>
      <c r="G24" s="18">
        <v>0.94210000000000005</v>
      </c>
      <c r="H24" s="17" t="e">
        <f t="shared" si="2"/>
        <v>#DIV/0!</v>
      </c>
      <c r="I24" s="17" t="e">
        <f t="shared" si="1"/>
        <v>#DIV/0!</v>
      </c>
      <c r="K24" s="20" t="e">
        <f>$I$24/$I$62*100</f>
        <v>#DIV/0!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'5L36Z Mixed Standards 5;1'!I23</f>
        <v>0.83623593450369116</v>
      </c>
      <c r="E25" s="17" t="e">
        <f>((C25/$I$11)*(($I$7*$I$9)/D25))/1000</f>
        <v>#DIV/0!</v>
      </c>
      <c r="F25" s="18">
        <v>0.99439999999999995</v>
      </c>
      <c r="G25" s="18">
        <v>0.94169999999999998</v>
      </c>
      <c r="H25" s="17" t="e">
        <f t="shared" si="2"/>
        <v>#DIV/0!</v>
      </c>
      <c r="I25" s="17" t="e">
        <f t="shared" si="1"/>
        <v>#DIV/0!</v>
      </c>
      <c r="K25" s="20" t="e">
        <f>$I$25/$I$62*100</f>
        <v>#DIV/0!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'5L36Z Mixed Standards 5;1'!I24</f>
        <v>0.81537623191730502</v>
      </c>
      <c r="E26" s="17" t="e">
        <f>((C26/$I$11)*(($I$7*$I$9)/D26))/1000</f>
        <v>#DIV/0!</v>
      </c>
      <c r="F26" s="18">
        <v>0.99480000000000002</v>
      </c>
      <c r="G26" s="18">
        <v>0.94530000000000003</v>
      </c>
      <c r="H26" s="17" t="e">
        <f t="shared" si="2"/>
        <v>#DIV/0!</v>
      </c>
      <c r="I26" s="17" t="e">
        <f t="shared" si="1"/>
        <v>#DIV/0!</v>
      </c>
      <c r="K26" s="20" t="e">
        <f>$I$26/$I$62*100</f>
        <v>#DIV/0!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132.50085000000001</v>
      </c>
      <c r="D27" s="16">
        <f>'5L36Z Mixed Standards 5;1'!I25</f>
        <v>0.83677466708558523</v>
      </c>
      <c r="E27" s="17" t="e">
        <f t="shared" si="0"/>
        <v>#DIV/0!</v>
      </c>
      <c r="F27" s="64">
        <v>0.99480000000000002</v>
      </c>
      <c r="G27" s="18">
        <v>0.94169999999999998</v>
      </c>
      <c r="H27" s="17" t="e">
        <f t="shared" si="2"/>
        <v>#DIV/0!</v>
      </c>
      <c r="I27" s="17" t="e">
        <f t="shared" si="1"/>
        <v>#DIV/0!</v>
      </c>
      <c r="K27" s="20" t="e">
        <f>$I$27/$I$62*100</f>
        <v>#DIV/0!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66.281260000000003</v>
      </c>
      <c r="D28" s="16">
        <f>'5L36Z Mixed Standards 5;1'!I26</f>
        <v>0.83990443012549398</v>
      </c>
      <c r="E28" s="17" t="e">
        <f t="shared" si="0"/>
        <v>#DIV/0!</v>
      </c>
      <c r="F28" s="18">
        <v>0.995</v>
      </c>
      <c r="G28" s="18">
        <v>0.94810000000000005</v>
      </c>
      <c r="H28" s="17" t="e">
        <f t="shared" si="2"/>
        <v>#DIV/0!</v>
      </c>
      <c r="I28" s="17" t="e">
        <f t="shared" si="1"/>
        <v>#DIV/0!</v>
      </c>
      <c r="K28" s="20" t="e">
        <f>$I$28/$I$62*100</f>
        <v>#DIV/0!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'5L36Z Mixed Standards 5;1'!I27</f>
        <v>0.83951075566472599</v>
      </c>
      <c r="E29" s="17" t="e">
        <f t="shared" si="0"/>
        <v>#DIV/0!</v>
      </c>
      <c r="F29" s="18">
        <v>0.995</v>
      </c>
      <c r="G29" s="18">
        <v>0.94769999999999999</v>
      </c>
      <c r="H29" s="17" t="e">
        <f t="shared" si="2"/>
        <v>#DIV/0!</v>
      </c>
      <c r="I29" s="17" t="e">
        <f t="shared" si="1"/>
        <v>#DIV/0!</v>
      </c>
      <c r="K29" s="20" t="e">
        <f>$I$29/$I$62*100</f>
        <v>#DIV/0!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'5L36Z Mixed Standards 5;1'!I28</f>
        <v>0.84651846114261486</v>
      </c>
      <c r="E30" s="17" t="e">
        <f t="shared" si="0"/>
        <v>#DIV/0!</v>
      </c>
      <c r="F30" s="18">
        <v>0.99529999999999996</v>
      </c>
      <c r="G30" s="18">
        <v>0.95069999999999999</v>
      </c>
      <c r="H30" s="17" t="e">
        <f t="shared" si="2"/>
        <v>#DIV/0!</v>
      </c>
      <c r="I30" s="17" t="e">
        <f t="shared" si="1"/>
        <v>#DIV/0!</v>
      </c>
      <c r="K30" s="20" t="e">
        <f>$I$30/$I$62*100</f>
        <v>#DIV/0!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315.95308999999997</v>
      </c>
      <c r="D31" s="16">
        <f>'5L36Z Mixed Standards 5;1'!I29</f>
        <v>0.91489990970832613</v>
      </c>
      <c r="E31" s="17" t="e">
        <f>((C31/$I$11)*(($I$7*$I$9)/D31))/1000</f>
        <v>#DIV/0!</v>
      </c>
      <c r="F31" s="18">
        <v>0.99524199999999996</v>
      </c>
      <c r="G31" s="18">
        <v>0.95034395000000005</v>
      </c>
      <c r="H31" s="17" t="e">
        <f t="shared" si="2"/>
        <v>#DIV/0!</v>
      </c>
      <c r="I31" s="17" t="e">
        <f t="shared" si="1"/>
        <v>#DIV/0!</v>
      </c>
      <c r="K31" s="20" t="e">
        <f>$I$31/$I$62*100</f>
        <v>#DIV/0!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48.78933</v>
      </c>
      <c r="D32" s="16">
        <f>'5L36Z Mixed Standards 5;1'!I30</f>
        <v>0.88935108524142481</v>
      </c>
      <c r="E32" s="17" t="e">
        <f>((C32/$I$11)*(($I$7*$I$9)/D32))/1000</f>
        <v>#DIV/0!</v>
      </c>
      <c r="F32" s="18">
        <v>0.99550000000000005</v>
      </c>
      <c r="G32" s="18">
        <v>0.95269999999999999</v>
      </c>
      <c r="H32" s="17" t="e">
        <f t="shared" si="2"/>
        <v>#DIV/0!</v>
      </c>
      <c r="I32" s="17" t="e">
        <f t="shared" si="1"/>
        <v>#DIV/0!</v>
      </c>
      <c r="K32" s="20" t="e">
        <f>$I$32/$I$62*100</f>
        <v>#DIV/0!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'5L36Z Mixed Standards 5;1'!I31</f>
        <v>0.91649693769130303</v>
      </c>
      <c r="E33" s="17" t="e">
        <f>((C33/$I$11)*(($I$7*$I$9)/D33))/1000</f>
        <v>#DIV/0!</v>
      </c>
      <c r="F33" s="18">
        <v>0.99539999999999995</v>
      </c>
      <c r="G33" s="18">
        <v>0.95240000000000002</v>
      </c>
      <c r="H33" s="17" t="e">
        <f>E33*F33</f>
        <v>#DIV/0!</v>
      </c>
      <c r="I33" s="17" t="e">
        <f>E33*G33</f>
        <v>#DIV/0!</v>
      </c>
      <c r="K33" s="20" t="e">
        <f>$I$33/$I$62*100</f>
        <v>#DIV/0!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18.024920000000002</v>
      </c>
      <c r="D34" s="16">
        <f>'5L36Z Mixed Standards 5;1'!I32</f>
        <v>0.91649693769130303</v>
      </c>
      <c r="E34" s="17" t="e">
        <f>((C34/$I$11)*(($I$7*$I$9)/D34))/1000</f>
        <v>#DIV/0!</v>
      </c>
      <c r="F34" s="18">
        <v>0.99539999999999995</v>
      </c>
      <c r="G34" s="18">
        <v>0.95240000000000002</v>
      </c>
      <c r="H34" s="17" t="e">
        <f t="shared" si="2"/>
        <v>#DIV/0!</v>
      </c>
      <c r="I34" s="17" t="e">
        <f t="shared" si="1"/>
        <v>#DIV/0!</v>
      </c>
      <c r="K34" s="20" t="e">
        <f>$I$34/$I$62*100</f>
        <v>#DIV/0!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'5L36Z Mixed Standards 5;1'!I33</f>
        <v>0.79807505021080316</v>
      </c>
      <c r="E35" s="17" t="e">
        <f t="shared" si="0"/>
        <v>#DIV/0!</v>
      </c>
      <c r="F35" s="18">
        <v>0.99590000000000001</v>
      </c>
      <c r="G35" s="18">
        <f>0.9524+0.002</f>
        <v>0.95440000000000003</v>
      </c>
      <c r="H35" s="17" t="e">
        <f t="shared" si="2"/>
        <v>#DIV/0!</v>
      </c>
      <c r="I35" s="17" t="e">
        <f t="shared" si="1"/>
        <v>#DIV/0!</v>
      </c>
      <c r="K35" s="20" t="e">
        <f>$I$35/$I$62*100</f>
        <v>#DIV/0!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'5L36Z Mixed Standards 5;1'!I34</f>
        <v>0.5770165932059349</v>
      </c>
      <c r="E36" s="17" t="e">
        <f t="shared" si="0"/>
        <v>#DIV/0!</v>
      </c>
      <c r="F36" s="18">
        <v>0.99590000000000001</v>
      </c>
      <c r="G36" s="18">
        <v>0.95699999999999996</v>
      </c>
      <c r="H36" s="17" t="e">
        <f t="shared" si="2"/>
        <v>#DIV/0!</v>
      </c>
      <c r="I36" s="17" t="e">
        <f t="shared" si="1"/>
        <v>#DIV/0!</v>
      </c>
      <c r="K36" s="20" t="e">
        <f>$I$36/$I$62*100</f>
        <v>#DIV/0!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'5L36Z Mixed Standards 5;1'!I35</f>
        <v>1.2970224735470248</v>
      </c>
      <c r="E37" s="17" t="e">
        <f t="shared" si="0"/>
        <v>#DIV/0!</v>
      </c>
      <c r="F37" s="18">
        <v>0.99540499999999998</v>
      </c>
      <c r="G37" s="18">
        <v>0.95204597000000002</v>
      </c>
      <c r="H37" s="17" t="e">
        <f t="shared" si="2"/>
        <v>#DIV/0!</v>
      </c>
      <c r="I37" s="17" t="e">
        <f t="shared" si="1"/>
        <v>#DIV/0!</v>
      </c>
      <c r="K37" s="20" t="e">
        <f>$I$37/$I$62*100</f>
        <v>#DIV/0!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'5L36Z Mixed Standards 5;1'!I36</f>
        <v>0.91693571935390894</v>
      </c>
      <c r="E38" s="17" t="e">
        <f t="shared" si="0"/>
        <v>#DIV/0!</v>
      </c>
      <c r="F38" s="18">
        <v>0.99585900000000005</v>
      </c>
      <c r="G38" s="18">
        <v>0.95678210500000005</v>
      </c>
      <c r="H38" s="17" t="e">
        <f t="shared" si="2"/>
        <v>#DIV/0!</v>
      </c>
      <c r="I38" s="17" t="e">
        <f t="shared" si="1"/>
        <v>#DIV/0!</v>
      </c>
      <c r="K38" s="20" t="e">
        <f>$I$38/$I$62*100</f>
        <v>#DIV/0!</v>
      </c>
      <c r="N38" s="63"/>
      <c r="O38" s="13"/>
      <c r="P38" s="13"/>
    </row>
    <row r="39" spans="1:16" ht="13.5" x14ac:dyDescent="0.25">
      <c r="A39" s="23" t="s">
        <v>29</v>
      </c>
      <c r="B39" s="24"/>
      <c r="C39" s="15">
        <v>17.42437</v>
      </c>
      <c r="D39" s="16">
        <f>'5L36Z Mixed Standards 5;1'!I37</f>
        <v>0.91693571935390894</v>
      </c>
      <c r="E39" s="17" t="e">
        <f t="shared" si="0"/>
        <v>#DIV/0!</v>
      </c>
      <c r="F39" s="18">
        <v>0.99539999999999995</v>
      </c>
      <c r="G39" s="18">
        <v>0.95199999999999996</v>
      </c>
      <c r="H39" s="17" t="e">
        <f t="shared" si="2"/>
        <v>#DIV/0!</v>
      </c>
      <c r="I39" s="17" t="e">
        <f t="shared" si="1"/>
        <v>#DIV/0!</v>
      </c>
      <c r="K39" s="20" t="e">
        <f>$I$39/$I$62*100</f>
        <v>#DIV/0!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'5L36Z Mixed Standards 5;1'!I38</f>
        <v>0.9143006670761249</v>
      </c>
      <c r="E40" s="17" t="e">
        <f>((C40/$I$11)*(($I$7*$I$9)/D40))/1000</f>
        <v>#DIV/0!</v>
      </c>
      <c r="F40" s="18">
        <v>0.99605399999999999</v>
      </c>
      <c r="G40" s="18">
        <v>0.95881644600000004</v>
      </c>
      <c r="H40" s="17" t="e">
        <f>E40*F40</f>
        <v>#DIV/0!</v>
      </c>
      <c r="I40" s="17" t="e">
        <f>E40*G40</f>
        <v>#DIV/0!</v>
      </c>
      <c r="K40" s="20" t="e">
        <f>$I$40/$I$62*100</f>
        <v>#DIV/0!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>
        <v>12.58985</v>
      </c>
      <c r="D41" s="16">
        <f>'5L36Z Mixed Standards 5;1'!I39</f>
        <v>0.91555789066422311</v>
      </c>
      <c r="E41" s="17" t="e">
        <f t="shared" ref="E41" si="3">((C41/$I$11)*(($I$7*$I$9)/D41))/1000</f>
        <v>#DIV/0!</v>
      </c>
      <c r="F41" s="18">
        <v>0.99583299999999997</v>
      </c>
      <c r="G41" s="18">
        <v>0.95651359599999997</v>
      </c>
      <c r="H41" s="17" t="e">
        <f t="shared" ref="H41" si="4">E41*F41</f>
        <v>#DIV/0!</v>
      </c>
      <c r="I41" s="17" t="e">
        <f t="shared" ref="I41" si="5">E41*G41</f>
        <v>#DIV/0!</v>
      </c>
      <c r="K41" s="20" t="e">
        <f>$I$41/$I$62*100</f>
        <v>#DIV/0!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21.99746</v>
      </c>
      <c r="D42" s="16">
        <f>'5L36Z Mixed Standards 5;1'!I40</f>
        <v>0.91555789066422311</v>
      </c>
      <c r="E42" s="17" t="e">
        <f t="shared" si="0"/>
        <v>#DIV/0!</v>
      </c>
      <c r="F42" s="18">
        <v>0.99583299999999997</v>
      </c>
      <c r="G42" s="18">
        <v>0.95651359599999997</v>
      </c>
      <c r="H42" s="17" t="e">
        <f t="shared" si="2"/>
        <v>#DIV/0!</v>
      </c>
      <c r="I42" s="17" t="e">
        <f t="shared" si="1"/>
        <v>#DIV/0!</v>
      </c>
      <c r="K42" s="20" t="e">
        <f>$I$42/$I$62*100</f>
        <v>#DIV/0!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'5L36Z Mixed Standards 5;1'!I41</f>
        <v>0.91555789066422311</v>
      </c>
      <c r="E43" s="17" t="e">
        <f t="shared" si="0"/>
        <v>#DIV/0!</v>
      </c>
      <c r="F43" s="18">
        <v>0.99619999999999997</v>
      </c>
      <c r="G43" s="18">
        <v>0.96040000000000003</v>
      </c>
      <c r="H43" s="17" t="e">
        <f t="shared" si="2"/>
        <v>#DIV/0!</v>
      </c>
      <c r="I43" s="17" t="e">
        <f t="shared" si="1"/>
        <v>#DIV/0!</v>
      </c>
      <c r="K43" s="20" t="e">
        <f>$I$43/$I$62*100</f>
        <v>#DIV/0!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'5L36Z Mixed Standards 5;1'!I42</f>
        <v>0.75924000000000025</v>
      </c>
      <c r="E44" s="17" t="e">
        <f t="shared" si="0"/>
        <v>#DIV/0!</v>
      </c>
      <c r="F44" s="67">
        <v>0.995807</v>
      </c>
      <c r="G44" s="67">
        <v>0.95624246800000001</v>
      </c>
      <c r="H44" s="17" t="e">
        <f t="shared" si="2"/>
        <v>#DIV/0!</v>
      </c>
      <c r="I44" s="17" t="e">
        <f t="shared" si="1"/>
        <v>#DIV/0!</v>
      </c>
      <c r="K44" s="20" t="e">
        <f>$I$44/$I$62*100</f>
        <v>#DIV/0!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'5L36Z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'5L36Z Mixed Standards 5;1'!I44</f>
        <v>1.2142286195725589</v>
      </c>
      <c r="E46" s="17" t="e">
        <f t="shared" si="0"/>
        <v>#DIV/0!</v>
      </c>
      <c r="F46" s="69">
        <v>0.99580000000000002</v>
      </c>
      <c r="G46" s="69">
        <v>0.95620000000000005</v>
      </c>
      <c r="H46" s="17" t="e">
        <f t="shared" si="2"/>
        <v>#DIV/0!</v>
      </c>
      <c r="I46" s="17" t="e">
        <f t="shared" si="1"/>
        <v>#DIV/0!</v>
      </c>
      <c r="K46" s="20" t="e">
        <f>$I$46/$I$62*100</f>
        <v>#DIV/0!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'5L36Z Mixed Standards 5;1'!I45</f>
        <v>0.90670667970485008</v>
      </c>
      <c r="E47" s="17" t="e">
        <f t="shared" si="0"/>
        <v>#DIV/0!</v>
      </c>
      <c r="F47" s="67">
        <v>0.99578100000000003</v>
      </c>
      <c r="G47" s="67">
        <v>0.95596872600000005</v>
      </c>
      <c r="H47" s="17" t="e">
        <f t="shared" si="2"/>
        <v>#DIV/0!</v>
      </c>
      <c r="I47" s="17" t="e">
        <f t="shared" si="1"/>
        <v>#DIV/0!</v>
      </c>
      <c r="K47" s="20" t="e">
        <f>$I$47/$I$62*100</f>
        <v>#DIV/0!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'5L36Z Mixed Standards 5;1'!I46</f>
        <v>0.79807505021080316</v>
      </c>
      <c r="E48" s="17" t="e">
        <f>((C48/$I$11)*(($I$7*$I$9)/D48))/1000</f>
        <v>#DIV/0!</v>
      </c>
      <c r="F48" s="67">
        <v>0.99616700000000002</v>
      </c>
      <c r="G48" s="67">
        <v>0.95999944110000002</v>
      </c>
      <c r="H48" s="17" t="e">
        <f>E48*F48</f>
        <v>#DIV/0!</v>
      </c>
      <c r="I48" s="17" t="e">
        <f>E48*G48</f>
        <v>#DIV/0!</v>
      </c>
      <c r="K48" s="20" t="e">
        <f>$I$48/$I$62*100</f>
        <v>#DIV/0!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'5L36Z Mixed Standards 5;1'!I47</f>
        <v>0.79807505021080316</v>
      </c>
      <c r="E49" s="17" t="e">
        <f t="shared" si="0"/>
        <v>#DIV/0!</v>
      </c>
      <c r="F49" s="67">
        <v>0.99616700000000002</v>
      </c>
      <c r="G49" s="67">
        <v>0.95999944110000002</v>
      </c>
      <c r="H49" s="17" t="e">
        <f t="shared" si="2"/>
        <v>#DIV/0!</v>
      </c>
      <c r="I49" s="17" t="e">
        <f t="shared" si="1"/>
        <v>#DIV/0!</v>
      </c>
      <c r="K49" s="20" t="e">
        <f>$I$49/$I$62*100</f>
        <v>#DIV/0!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'5L36Z Mixed Standards 5;1'!I48</f>
        <v>0.82781298657776214</v>
      </c>
      <c r="E50" s="17" t="e">
        <f t="shared" si="0"/>
        <v>#DIV/0!</v>
      </c>
      <c r="F50" s="67">
        <v>0.99575400000000003</v>
      </c>
      <c r="G50" s="67">
        <v>0.95568958100000001</v>
      </c>
      <c r="H50" s="17" t="e">
        <f t="shared" si="2"/>
        <v>#DIV/0!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55.8292</v>
      </c>
      <c r="D51" s="16">
        <f>'5L36Z Mixed Standards 5;1'!I49</f>
        <v>0.85520522075714134</v>
      </c>
      <c r="E51" s="17" t="e">
        <f t="shared" si="0"/>
        <v>#DIV/0!</v>
      </c>
      <c r="F51" s="67">
        <v>0.99648800000000004</v>
      </c>
      <c r="G51" s="67">
        <v>0.96334507599999997</v>
      </c>
      <c r="H51" s="17" t="e">
        <f t="shared" si="2"/>
        <v>#DIV/0!</v>
      </c>
      <c r="I51" s="17" t="e">
        <f t="shared" si="1"/>
        <v>#DIV/0!</v>
      </c>
      <c r="K51" s="20" t="e">
        <f>$I$51/$I$62*100</f>
        <v>#DIV/0!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15.891579999999999</v>
      </c>
      <c r="D52" s="16">
        <f>'5L36Z Mixed Standards 5;1'!I50</f>
        <v>0.82640447988314614</v>
      </c>
      <c r="E52" s="17" t="e">
        <f t="shared" si="0"/>
        <v>#DIV/0!</v>
      </c>
      <c r="F52" s="67">
        <v>0.99646900000000005</v>
      </c>
      <c r="G52" s="67">
        <v>0.96315165800000002</v>
      </c>
      <c r="H52" s="17" t="e">
        <f t="shared" si="2"/>
        <v>#DIV/0!</v>
      </c>
      <c r="I52" s="17" t="e">
        <f>E52*G52</f>
        <v>#DIV/0!</v>
      </c>
      <c r="K52" s="20" t="e">
        <f>$I$52/$I$62*100</f>
        <v>#DIV/0!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'5L36Z Mixed Standards 5;1'!I51</f>
        <v>0.912574462665521</v>
      </c>
      <c r="E53" s="17" t="e">
        <f t="shared" si="0"/>
        <v>#DIV/0!</v>
      </c>
      <c r="F53" s="18">
        <v>0.99609999999999999</v>
      </c>
      <c r="G53" s="18">
        <f>G54-0.003</f>
        <v>0.95305923199999998</v>
      </c>
      <c r="H53" s="17" t="e">
        <f t="shared" si="2"/>
        <v>#DIV/0!</v>
      </c>
      <c r="I53" s="17" t="e">
        <f t="shared" si="1"/>
        <v>#DIV/0!</v>
      </c>
      <c r="K53" s="20" t="e">
        <f>$I$53/$I$62*100</f>
        <v>#DIV/0!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8.3618100000000002</v>
      </c>
      <c r="D54" s="16">
        <f>'5L36Z Mixed Standards 5;1'!I52</f>
        <v>0.81201232961916558</v>
      </c>
      <c r="E54" s="17" t="e">
        <f t="shared" si="0"/>
        <v>#DIV/0!</v>
      </c>
      <c r="F54" s="69">
        <v>0.99609999999999999</v>
      </c>
      <c r="G54" s="69">
        <f>G55-0.003</f>
        <v>0.95605923199999998</v>
      </c>
      <c r="H54" s="17" t="e">
        <f t="shared" si="2"/>
        <v>#DIV/0!</v>
      </c>
      <c r="I54" s="17" t="e">
        <f t="shared" si="1"/>
        <v>#DIV/0!</v>
      </c>
      <c r="K54" s="20" t="e">
        <f>$I$54/$I$62*100</f>
        <v>#DIV/0!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48.40193</v>
      </c>
      <c r="D55" s="16">
        <f>'5L36Z Mixed Standards 5;1'!I53</f>
        <v>0.75898209406677419</v>
      </c>
      <c r="E55" s="17" t="e">
        <f t="shared" si="0"/>
        <v>#DIV/0!</v>
      </c>
      <c r="F55" s="71">
        <v>0.99607699999999999</v>
      </c>
      <c r="G55" s="71">
        <v>0.95905923199999998</v>
      </c>
      <c r="H55" s="17" t="e">
        <f t="shared" si="2"/>
        <v>#DIV/0!</v>
      </c>
      <c r="I55" s="17" t="e">
        <f t="shared" si="1"/>
        <v>#DIV/0!</v>
      </c>
      <c r="K55" s="20" t="e">
        <f>$I$55/$I$62*100</f>
        <v>#DIV/0!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#DIV/0!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#DIV/0!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#DIV/0!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 t="e">
        <f>SUM(I18:I55)</f>
        <v>#DIV/0!</v>
      </c>
      <c r="K62" s="91" t="e">
        <f>SUM(K18:K55)</f>
        <v>#DIV/0!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5L36Z Mixed Standards 5;1</vt:lpstr>
      <vt:lpstr>5L36Z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2020-03-11T14:22:45Z</dcterms:modified>
</cp:coreProperties>
</file>