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EBAF21D1-2C68-49E2-9ECF-8FFF4A548A61}" xr6:coauthVersionLast="45" xr6:coauthVersionMax="45" xr10:uidLastSave="{00000000-0000-0000-0000-000000000000}"/>
  <bookViews>
    <workbookView xWindow="-24435" yWindow="1140" windowWidth="21600" windowHeight="14550" tabRatio="835" xr2:uid="{00000000-000D-0000-FFFF-FFFF00000000}"/>
  </bookViews>
  <sheets>
    <sheet name="LS30B Mixed Standards 5;1" sheetId="2" r:id="rId1"/>
    <sheet name="LS30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<sst xmlns="http://schemas.openxmlformats.org/spreadsheetml/2006/main" count="72" uniqueCount="52">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</sst>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107.66164000000001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'LS30B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'LS30B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'LS30B Mixed Standards 5;1'!I18</f>
        <v>0.25075909103510741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  <c r="N20" s="92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'LS30B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'LS30B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'LS30B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1004.81708</v>
      </c>
      <c r="D24" s="16">
        <f>'LS30B Mixed Standards 5;1'!I22</f>
        <v>0.52228332313720438</v>
      </c>
      <c r="E24" s="17">
        <f>((C24/$I$11)*(($I$7*$I$9)/D24))/1000</f>
        <v>0.35739613737029935</v>
      </c>
      <c r="F24" s="18">
        <v>0.99450000000000005</v>
      </c>
      <c r="G24" s="18">
        <v>0.94210000000000005</v>
      </c>
      <c r="H24" s="17">
        <f t="shared" si="2"/>
        <v>0.35543045861476275</v>
      </c>
      <c r="I24" s="17">
        <f t="shared" si="0"/>
        <v>0.33670290101655903</v>
      </c>
      <c r="K24" s="20">
        <f>$I$24/$I$62*100</f>
        <v>5.0976365279195992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'LS30B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'LS30B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2629.29907</v>
      </c>
      <c r="D27" s="16">
        <f>'LS30B Mixed Standards 5;1'!I25</f>
        <v>0.52322337655136741</v>
      </c>
      <c r="E27" s="17">
        <f t="shared" si="1"/>
        <v>0.93351618762895372</v>
      </c>
      <c r="F27" s="93">
        <v>0.99480000000000002</v>
      </c>
      <c r="G27" s="18">
        <v>0.94169999999999998</v>
      </c>
      <c r="H27" s="17">
        <f t="shared" si="2"/>
        <v>0.92866190345328314</v>
      </c>
      <c r="I27" s="17">
        <f t="shared" si="0"/>
        <v>0.87909219389018567</v>
      </c>
      <c r="K27" s="20">
        <f>$I$27/$I$62*100</f>
        <v>13.309337298413118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1714.2974899999999</v>
      </c>
      <c r="D28" s="16">
        <f>'LS30B Mixed Standards 5;1'!I26</f>
        <v>0.52518037315984534</v>
      </c>
      <c r="E28" s="17">
        <f t="shared" si="1"/>
        <v>0.6063825658858788</v>
      </c>
      <c r="F28" s="18">
        <v>0.995</v>
      </c>
      <c r="G28" s="18">
        <v>0.94810000000000005</v>
      </c>
      <c r="H28" s="17">
        <f t="shared" si="2"/>
        <v>0.60335065305644942</v>
      </c>
      <c r="I28" s="17">
        <f t="shared" si="0"/>
        <v>0.57491131071640167</v>
      </c>
      <c r="K28" s="20">
        <f>$I$28/$I$62*100</f>
        <v>8.7040797360933126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'LS30B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'LS30B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5639.2080100000003</v>
      </c>
      <c r="D31" s="16">
        <f>'LS30B Mixed Standards 5;1'!I29</f>
        <v>0.5022104795261112</v>
      </c>
      <c r="E31" s="17">
        <f>((C31/$I$11)*(($I$7*$I$9)/D31))/1000</f>
        <v>2.0859377712677429</v>
      </c>
      <c r="F31" s="18">
        <v>0.99524199999999996</v>
      </c>
      <c r="G31" s="18">
        <v>0.95034395000000005</v>
      </c>
      <c r="H31" s="17">
        <f t="shared" si="2"/>
        <v>2.0760128793520511</v>
      </c>
      <c r="I31" s="17">
        <f t="shared" si="0"/>
        <v>1.9823583410007835</v>
      </c>
      <c r="K31" s="20">
        <f>$I$31/$I$62*100</f>
        <v>30.012638025992867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1527.1866500000001</v>
      </c>
      <c r="D32" s="16">
        <f>'LS30B Mixed Standards 5;1'!I30</f>
        <v>0.5560986679727572</v>
      </c>
      <c r="E32" s="17">
        <f>((C32/$I$11)*(($I$7*$I$9)/D32))/1000</f>
        <v>0.51016336521398653</v>
      </c>
      <c r="F32" s="18">
        <v>0.99550000000000005</v>
      </c>
      <c r="G32" s="18">
        <v>0.95269999999999999</v>
      </c>
      <c r="H32" s="17">
        <f t="shared" si="2"/>
        <v>0.5078676300705236</v>
      </c>
      <c r="I32" s="17">
        <f t="shared" si="0"/>
        <v>0.48603263803936497</v>
      </c>
      <c r="K32" s="20">
        <f>$I$32/$I$62*100</f>
        <v>7.3584686141707545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'LS30B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498.73000999999999</v>
      </c>
      <c r="D34" s="16">
        <f>'LS30B Mixed Standards 5;1'!I32</f>
        <v>0.57307258596630672</v>
      </c>
      <c r="E34" s="17">
        <f>((C34/$I$11)*(($I$7*$I$9)/D34))/1000</f>
        <v>0.1616683004035632</v>
      </c>
      <c r="F34" s="18">
        <v>0.99539999999999995</v>
      </c>
      <c r="G34" s="18">
        <v>0.95240000000000002</v>
      </c>
      <c r="H34" s="17">
        <f t="shared" si="2"/>
        <v>0.16092462622170681</v>
      </c>
      <c r="I34" s="17">
        <f t="shared" si="0"/>
        <v>0.1539728893043536</v>
      </c>
      <c r="K34" s="20">
        <f>$I$34/$I$62*100</f>
        <v>2.3311287858152214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'LS30B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'LS30B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'LS30B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'LS30B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'LS30B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/>
      <c r="D40" s="16">
        <f>'LS30B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'LS30B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783.96454000000006</v>
      </c>
      <c r="D42" s="16">
        <f>'LS30B Mixed Standards 5;1'!I40</f>
        <v>0.57248541312805568</v>
      </c>
      <c r="E42" s="17">
        <f t="shared" si="1"/>
        <v>0.25439056417274636</v>
      </c>
      <c r="F42" s="18">
        <v>0.99583299999999997</v>
      </c>
      <c r="G42" s="18">
        <v>0.95651359599999997</v>
      </c>
      <c r="H42" s="17">
        <f t="shared" si="2"/>
        <v>0.25333051869183854</v>
      </c>
      <c r="I42" s="17">
        <f t="shared" si="0"/>
        <v>0.24332803332534236</v>
      </c>
      <c r="K42" s="20">
        <f>$I$42/$I$62*100</f>
        <v>3.6839536196484985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'LS30B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'LS30B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'LS30B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'LS30B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'LS30B Mixed Standards 5;1'!I45</f>
        <v>0.56695087597379212</v>
      </c>
      <c r="E47" s="17">
        <f t="shared" si="1"/>
        <v>0</v>
      </c>
      <c r="F47" s="95">
        <v>0.99578100000000003</v>
      </c>
      <c r="G47" s="95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'LS30B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'LS30B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'LS30B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2662.9562999999998</v>
      </c>
      <c r="D51" s="16">
        <f>'LS30B Mixed Standards 5;1'!I49</f>
        <v>0.53474774135716341</v>
      </c>
      <c r="E51" s="17">
        <f t="shared" si="1"/>
        <v>0.92509021064227148</v>
      </c>
      <c r="F51" s="95">
        <v>0.99648800000000004</v>
      </c>
      <c r="G51" s="95">
        <v>0.96334507599999997</v>
      </c>
      <c r="H51" s="17">
        <f t="shared" si="2"/>
        <v>0.92184129382249591</v>
      </c>
      <c r="I51" s="17">
        <f t="shared" si="0"/>
        <v>0.89118109927803502</v>
      </c>
      <c r="K51" s="20">
        <f>$I$51/$I$62*100</f>
        <v>13.49236169618816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'LS30B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'LS30B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585.34978999999998</v>
      </c>
      <c r="D54" s="16">
        <f>'LS30B Mixed Standards 5;1'!I52</f>
        <v>0.50773983680032553</v>
      </c>
      <c r="E54" s="17">
        <f t="shared" si="1"/>
        <v>0.21416240357842081</v>
      </c>
      <c r="F54" s="97">
        <v>0.99609999999999999</v>
      </c>
      <c r="G54" s="97">
        <f>G55-0.003</f>
        <v>0.95605923199999998</v>
      </c>
      <c r="H54" s="17">
        <f t="shared" si="2"/>
        <v>0.21332717020446496</v>
      </c>
      <c r="I54" s="17">
        <f t="shared" si="0"/>
        <v>0.20475194308845904</v>
      </c>
      <c r="K54" s="20">
        <f>$I$54/$I$62*100</f>
        <v>3.0999168141973099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2271.5173300000001</v>
      </c>
      <c r="D55" s="16">
        <f>'LS30B Mixed Standards 5;1'!I53</f>
        <v>0.47458077977285135</v>
      </c>
      <c r="E55" s="17">
        <f t="shared" si="1"/>
        <v>0.88914975569392651</v>
      </c>
      <c r="F55" s="98">
        <v>0.99607699999999999</v>
      </c>
      <c r="G55" s="98">
        <v>0.95905923199999998</v>
      </c>
      <c r="H55" s="17">
        <f t="shared" si="2"/>
        <v>0.88566162120233927</v>
      </c>
      <c r="I55" s="17">
        <f t="shared" si="0"/>
        <v>0.85274728182880477</v>
      </c>
      <c r="K55" s="20">
        <f>$I$55/$I$62*100</f>
        <v>12.910478881561167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6.605078631488289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LS30B Mixed Standards 5;1</vt:lpstr>
      <vt:lpstr>LS30B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2020-03-09T16:29:24Z</dcterms:modified>
</cp:coreProperties>
</file>